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codeName="ЭтаКнига" defaultThemeVersion="124226"/>
  <xr:revisionPtr revIDLastSave="0" documentId="8_{84C74FE2-22E7-47C5-B3AB-6962114735C4}" xr6:coauthVersionLast="47" xr6:coauthVersionMax="47" xr10:uidLastSave="{00000000-0000-0000-0000-000000000000}"/>
  <bookViews>
    <workbookView xWindow="-120" yWindow="-120" windowWidth="29040" windowHeight="15720" tabRatio="702" xr2:uid="{00000000-000D-0000-FFFF-FFFF00000000}"/>
  </bookViews>
  <sheets>
    <sheet name="План-график" sheetId="10" r:id="rId1"/>
  </sheets>
  <definedNames>
    <definedName name="_GoBack" localSheetId="0">'План-график'!#REF!</definedName>
    <definedName name="_xlnm._FilterDatabase" localSheetId="0" hidden="1">'План-график'!$B$4:$AI$493</definedName>
    <definedName name="_xlnm.Print_Titles" localSheetId="0">'План-график'!$2:$4</definedName>
    <definedName name="_xlnm.Print_Area" localSheetId="0">'План-график'!$A$2:$Q$359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81" i="10" l="1"/>
  <c r="N281" i="10" s="1"/>
  <c r="N331" i="10" l="1"/>
  <c r="N330" i="10"/>
  <c r="M331" i="10"/>
  <c r="M330" i="10"/>
  <c r="N329" i="10"/>
  <c r="M329" i="10"/>
  <c r="N238" i="10" l="1"/>
  <c r="M238" i="10"/>
  <c r="N240" i="10" l="1"/>
  <c r="M240" i="10"/>
  <c r="N142" i="10" l="1"/>
  <c r="M142" i="10"/>
  <c r="N158" i="10"/>
  <c r="M158" i="10"/>
  <c r="N241" i="10" l="1"/>
  <c r="M241" i="10"/>
  <c r="I4" i="10" l="1"/>
  <c r="H4" i="10"/>
  <c r="F4" i="10"/>
  <c r="E4" i="10"/>
  <c r="D4" i="10"/>
  <c r="C4" i="10"/>
  <c r="K4" i="10" l="1"/>
  <c r="Q4" i="10"/>
  <c r="L4" i="10"/>
  <c r="J4" i="10" l="1"/>
  <c r="N4" i="10" l="1"/>
  <c r="M4" i="10"/>
  <c r="P4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G6" authorId="0" shapeId="0" xr:uid="{3DD59D5A-04D7-4088-ACFA-8174F7004554}">
      <text/>
    </comment>
    <comment ref="G7" authorId="0" shapeId="0" xr:uid="{95FB6E6C-2817-4FFE-9A04-DD52CE36AB2D}">
      <text/>
    </comment>
    <comment ref="G8" authorId="0" shapeId="0" xr:uid="{E969F683-6563-4054-AFE5-017EBE7CF513}">
      <text/>
    </comment>
    <comment ref="G11" authorId="0" shapeId="0" xr:uid="{B1D162B3-09AB-41A7-B57C-EC45B1F986D6}">
      <text/>
    </comment>
    <comment ref="G12" authorId="0" shapeId="0" xr:uid="{E89C488B-B0D3-4C5E-B12B-C9CEE9AD0219}">
      <text/>
    </comment>
    <comment ref="G13" authorId="0" shapeId="0" xr:uid="{0AFF9164-D301-4FB3-8C88-01F1EAC80422}">
      <text/>
    </comment>
    <comment ref="G17" authorId="0" shapeId="0" xr:uid="{E1A693F0-CC38-48C5-ADED-4556CEBB47DF}">
      <text/>
    </comment>
    <comment ref="G18" authorId="0" shapeId="0" xr:uid="{FE9C84A8-35C7-4CF3-87BA-D905333568A9}">
      <text/>
    </comment>
    <comment ref="G20" authorId="0" shapeId="0" xr:uid="{6F7FC3A6-2298-49AD-9F23-5F1EF77E12D3}">
      <text/>
    </comment>
    <comment ref="G26" authorId="0" shapeId="0" xr:uid="{24CB6640-B00A-41BF-B817-4119BCCA4505}">
      <text/>
    </comment>
    <comment ref="G27" authorId="0" shapeId="0" xr:uid="{5179FC64-7141-4909-8B12-F1305F1ED0AB}">
      <text/>
    </comment>
    <comment ref="G28" authorId="0" shapeId="0" xr:uid="{0A776EE6-BD50-4DBE-A37D-F0D590C8D023}">
      <text/>
    </comment>
    <comment ref="G41" authorId="0" shapeId="0" xr:uid="{1B91D6BE-3C98-4CE5-9000-FC50AC983C82}">
      <text/>
    </comment>
    <comment ref="G83" authorId="0" shapeId="0" xr:uid="{943B0FCE-961A-471D-A170-3F38FC7291A8}">
      <text/>
    </comment>
    <comment ref="G93" authorId="0" shapeId="0" xr:uid="{9691F713-F53D-4863-B376-0D773F3F1952}">
      <text/>
    </comment>
    <comment ref="G144" authorId="0" shapeId="0" xr:uid="{44B3100F-2510-4639-B40F-9F7D4F80D41A}">
      <text/>
    </comment>
    <comment ref="G145" authorId="0" shapeId="0" xr:uid="{D16E505A-E63B-46B8-8A5C-5FD81B28F50A}">
      <text/>
    </comment>
    <comment ref="G146" authorId="0" shapeId="0" xr:uid="{7FB3616B-7057-40EC-8429-32167AD68525}">
      <text/>
    </comment>
    <comment ref="G151" authorId="0" shapeId="0" xr:uid="{0EFB5CE6-5A8B-4E91-84E3-D0D5D7610445}">
      <text/>
    </comment>
    <comment ref="G157" authorId="0" shapeId="0" xr:uid="{30EA43CF-6BD0-4BC9-8471-ACDFE0932706}">
      <text/>
    </comment>
    <comment ref="G158" authorId="0" shapeId="0" xr:uid="{80F594DA-DB90-49A9-B032-0FAFE97AB86B}">
      <text/>
    </comment>
    <comment ref="G180" authorId="0" shapeId="0" xr:uid="{46A933D7-2BA8-4265-9774-A09C7401085F}">
      <text/>
    </comment>
    <comment ref="G189" authorId="0" shapeId="0" xr:uid="{3A9B9E1E-A532-4CA1-B7D5-1328D7F9C461}">
      <text/>
    </comment>
    <comment ref="G212" authorId="0" shapeId="0" xr:uid="{B8E19D94-3FC4-4947-80B0-2844CB1FE07B}">
      <text/>
    </comment>
    <comment ref="G213" authorId="0" shapeId="0" xr:uid="{9B28291F-B6C2-4734-BA99-8DC5D7778756}">
      <text/>
    </comment>
    <comment ref="G231" authorId="0" shapeId="0" xr:uid="{B5B5A4D7-A34D-4B0A-859F-EB39249E3C12}">
      <text/>
    </comment>
    <comment ref="G238" authorId="0" shapeId="0" xr:uid="{C0EF2773-4D34-407E-A7CB-1D41674C9A69}">
      <text/>
    </comment>
    <comment ref="G239" authorId="0" shapeId="0" xr:uid="{CB6E3B5C-ABFF-4A5C-BEF2-BDD554171377}">
      <text/>
    </comment>
    <comment ref="G240" authorId="0" shapeId="0" xr:uid="{FCCB72A3-6D58-487B-A63F-08BA313D1344}">
      <text/>
    </comment>
    <comment ref="G241" authorId="0" shapeId="0" xr:uid="{E5F2D3A0-9D28-470B-AB36-D59661BD76C9}">
      <text/>
    </comment>
    <comment ref="G242" authorId="0" shapeId="0" xr:uid="{1ECF00F8-5F54-4D94-A956-10F7ABD68C6D}">
      <text/>
    </comment>
    <comment ref="G243" authorId="0" shapeId="0" xr:uid="{9E7B4190-1A97-4AB1-B8DC-EBD03B22B055}">
      <text/>
    </comment>
    <comment ref="G280" authorId="0" shapeId="0" xr:uid="{D633932E-0C24-4A97-8F69-8AB69AD2274A}">
      <text/>
    </comment>
    <comment ref="G286" authorId="0" shapeId="0" xr:uid="{8D18FCB7-7359-4843-9994-57A8537B5B87}">
      <text/>
    </comment>
    <comment ref="G303" authorId="0" shapeId="0" xr:uid="{5FF3022C-125A-4B4D-9D41-690036201089}">
      <text/>
    </comment>
    <comment ref="N303" authorId="0" shapeId="0" xr:uid="{764016E1-0C68-4AAB-B3EA-24840A5EF2DA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КП 46 кв.м</t>
        </r>
      </text>
    </comment>
    <comment ref="G305" authorId="0" shapeId="0" xr:uid="{14C26734-7090-43A0-AC1E-96F20707DE76}">
      <text/>
    </comment>
    <comment ref="N306" authorId="0" shapeId="0" xr:uid="{57880C8E-98D8-4D18-8F3C-46204C62CD5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КП 1750 кв.м</t>
        </r>
      </text>
    </comment>
    <comment ref="G307" authorId="0" shapeId="0" xr:uid="{0B035224-3653-46CC-9FCF-CBA9CA05A1A2}">
      <text/>
    </comment>
    <comment ref="G308" authorId="0" shapeId="0" xr:uid="{E14E3467-E484-4323-A93C-F2DD8D73132D}">
      <text/>
    </comment>
    <comment ref="G309" authorId="0" shapeId="0" xr:uid="{7C438BB3-1E3F-4C08-99B7-CC998413BA70}">
      <text/>
    </comment>
    <comment ref="G310" authorId="0" shapeId="0" xr:uid="{016ED64E-B997-472F-975E-5168357F16B2}">
      <text/>
    </comment>
    <comment ref="G311" authorId="0" shapeId="0" xr:uid="{28620122-64FC-4C45-8F8A-F8DC0936DC67}">
      <text/>
    </comment>
    <comment ref="G312" authorId="0" shapeId="0" xr:uid="{0DF0203B-A285-41DB-A675-8695CC446629}">
      <text/>
    </comment>
    <comment ref="G313" authorId="0" shapeId="0" xr:uid="{29826F41-D808-4272-BC92-2EAFDB573F3C}">
      <text/>
    </comment>
    <comment ref="G314" authorId="0" shapeId="0" xr:uid="{FD126D1F-ADBD-4306-86CC-6D46659A8D98}">
      <text/>
    </comment>
    <comment ref="G315" authorId="0" shapeId="0" xr:uid="{AC36DDF1-C8BE-4DEF-93D0-6F315E5BC31B}">
      <text/>
    </comment>
    <comment ref="G316" authorId="0" shapeId="0" xr:uid="{DF02A68F-4571-4F44-826D-0600FBAEBC78}">
      <text/>
    </comment>
    <comment ref="G326" authorId="0" shapeId="0" xr:uid="{F75B3E59-B8FB-47F9-9F99-6A6430090DE6}">
      <text/>
    </comment>
    <comment ref="G327" authorId="0" shapeId="0" xr:uid="{9A2565F7-7691-47A6-B2C5-082DFD33DBB7}">
      <text/>
    </comment>
    <comment ref="G328" authorId="0" shapeId="0" xr:uid="{064B58CA-C3E7-4310-B391-274D3234CA57}">
      <text/>
    </comment>
    <comment ref="G329" authorId="0" shapeId="0" xr:uid="{AE1787D3-9B6C-4435-AB10-934CC619E738}">
      <text/>
    </comment>
    <comment ref="G330" authorId="0" shapeId="0" xr:uid="{BED23C90-EA77-44E2-AF64-1ED8C99918F0}">
      <text/>
    </comment>
    <comment ref="G331" authorId="0" shapeId="0" xr:uid="{6F3C4241-AE01-4C7E-B3DD-5C27B0D56A85}">
      <text/>
    </comment>
    <comment ref="G337" authorId="0" shapeId="0" xr:uid="{4C87A654-ACB5-4FEB-89BA-8EBF80C944F1}">
      <text/>
    </comment>
    <comment ref="G352" authorId="0" shapeId="0" xr:uid="{E6175E0E-8FFD-45A8-BC22-87EF1147C5B6}">
      <text/>
    </comment>
  </commentList>
</comments>
</file>

<file path=xl/sharedStrings.xml><?xml version="1.0" encoding="utf-8"?>
<sst xmlns="http://schemas.openxmlformats.org/spreadsheetml/2006/main" count="2773" uniqueCount="686">
  <si>
    <t>Инвентарный номер (по ЕГРНИ)</t>
  </si>
  <si>
    <t>Снос</t>
  </si>
  <si>
    <t>Социальное</t>
  </si>
  <si>
    <t>использование в собственных целях</t>
  </si>
  <si>
    <t>Наличие правоустанавливающих документов на земельный участок, технического паспорта и свидетельства о государственной регистрации объекта</t>
  </si>
  <si>
    <t>Запланировано по графику</t>
  </si>
  <si>
    <t>способ</t>
  </si>
  <si>
    <t>продажа</t>
  </si>
  <si>
    <t>-</t>
  </si>
  <si>
    <t>Производственное</t>
  </si>
  <si>
    <t>Продажа</t>
  </si>
  <si>
    <t>реконструкция</t>
  </si>
  <si>
    <t>Площадь объектов, кв. м</t>
  </si>
  <si>
    <t>Административное</t>
  </si>
  <si>
    <t>общая</t>
  </si>
  <si>
    <t>неиспольз</t>
  </si>
  <si>
    <t>снос</t>
  </si>
  <si>
    <t>перепрофилирование</t>
  </si>
  <si>
    <t>Использование в собственных целях</t>
  </si>
  <si>
    <t>УНП</t>
  </si>
  <si>
    <t>Телефон</t>
  </si>
  <si>
    <t>ОАО "Птицефабрика "Дружба"</t>
  </si>
  <si>
    <t>ОАО "Ракитница"</t>
  </si>
  <si>
    <t xml:space="preserve">8-01642-6-44-32 </t>
  </si>
  <si>
    <t>ОАО "Днепро-Бугское"</t>
  </si>
  <si>
    <t>ОАО "Дружба народов"</t>
  </si>
  <si>
    <t>8-01632-7-20-93</t>
  </si>
  <si>
    <t>ОАО "Пружанский райагросервис"</t>
  </si>
  <si>
    <t>Год ввода (приобре-тения)</t>
  </si>
  <si>
    <t>С какой даты не использу-ется</t>
  </si>
  <si>
    <t>8-01642-6-62-32</t>
  </si>
  <si>
    <t>Березовский РИК</t>
  </si>
  <si>
    <t>Орган владельческого надзора</t>
  </si>
  <si>
    <t>сдача в аренду</t>
  </si>
  <si>
    <t>Столинский РИК</t>
  </si>
  <si>
    <t>Пружанский РИК</t>
  </si>
  <si>
    <t>Ляховичский РИК</t>
  </si>
  <si>
    <t>Кобринский РИК</t>
  </si>
  <si>
    <t>Ивацевичский РИК</t>
  </si>
  <si>
    <t>ОАО "Жабинковский"</t>
  </si>
  <si>
    <t>Жабинковский РИК</t>
  </si>
  <si>
    <t>Дрогичинский РИК</t>
  </si>
  <si>
    <t>Барановичский РИК</t>
  </si>
  <si>
    <t>Год вовлечения</t>
  </si>
  <si>
    <t>ОАО "Пружанское"</t>
  </si>
  <si>
    <t>8-01632-66383</t>
  </si>
  <si>
    <t xml:space="preserve">ОАО "Крошин" </t>
  </si>
  <si>
    <t>ОАО "Гвозница"</t>
  </si>
  <si>
    <t>1-022</t>
  </si>
  <si>
    <t>1-037</t>
  </si>
  <si>
    <t>1-034</t>
  </si>
  <si>
    <t>1-138</t>
  </si>
  <si>
    <t>1-136</t>
  </si>
  <si>
    <t>1-027</t>
  </si>
  <si>
    <t xml:space="preserve">ОАО "Новоселковский" </t>
  </si>
  <si>
    <t>8-01642-71 2 41</t>
  </si>
  <si>
    <t>ОАО "Люсино Агро"</t>
  </si>
  <si>
    <t>8-01646- 54232, 54241</t>
  </si>
  <si>
    <t>ОАО "Хмелево"</t>
  </si>
  <si>
    <t>ОАО "Орепичи"</t>
  </si>
  <si>
    <t>ОАО "Матеевичи"</t>
  </si>
  <si>
    <t>8-01641-68034</t>
  </si>
  <si>
    <t>ОАО "Телеханы-агро"</t>
  </si>
  <si>
    <t>8-01645-31-2-32,  31-2-41</t>
  </si>
  <si>
    <t>ОАО "Жеребковичи"</t>
  </si>
  <si>
    <t>ОАО "Путь новый"</t>
  </si>
  <si>
    <t xml:space="preserve">8 01633 45241, 200058414,  </t>
  </si>
  <si>
    <t>8-01651-32-3-74</t>
  </si>
  <si>
    <t>Складское</t>
  </si>
  <si>
    <t xml:space="preserve">Кобринский р-н, аг. Ореховский </t>
  </si>
  <si>
    <t>Ляховичский р-н,  д. Головачи</t>
  </si>
  <si>
    <t>Малоритский р-н, д. Бродятин</t>
  </si>
  <si>
    <t>Малоритский р-н, д. Орлянка</t>
  </si>
  <si>
    <t>Малоритский р-н, д. Лешница</t>
  </si>
  <si>
    <t>Малоритский р-н, д. Дубично ул. Матросова, 56/1</t>
  </si>
  <si>
    <t>Фото</t>
  </si>
  <si>
    <t>Наименование хозяйственного общества</t>
  </si>
  <si>
    <t>Адрес объекта (область, город, улица, дом)</t>
  </si>
  <si>
    <t>Назначение объекта (производственное., социально.-культурное, складское и др.)</t>
  </si>
  <si>
    <t xml:space="preserve">Адрес </t>
  </si>
  <si>
    <t>8-01651-35-1-10;
8-01651-35-1-88</t>
  </si>
  <si>
    <t>103/С-1850</t>
  </si>
  <si>
    <t xml:space="preserve">ОАО "Журавлиное" </t>
  </si>
  <si>
    <t>81632-6-11-46</t>
  </si>
  <si>
    <t>Кобрински р-н, аг. Новоселки</t>
  </si>
  <si>
    <t>ОАО "Вознесенский"</t>
  </si>
  <si>
    <t>ОАО "Достоево"</t>
  </si>
  <si>
    <t>ОАО "Горбаха"</t>
  </si>
  <si>
    <t>ОАО "Лядецкий"</t>
  </si>
  <si>
    <t>ОАО "Ружаны-Агро"</t>
  </si>
  <si>
    <t>126/С-11218</t>
  </si>
  <si>
    <t>141/С-11889</t>
  </si>
  <si>
    <t>Малоритский р-н, д.Масевичи</t>
  </si>
  <si>
    <t>Пинский р-н, д.Гольцы</t>
  </si>
  <si>
    <t>Пружанский р-н,  д. Голосятино</t>
  </si>
  <si>
    <t xml:space="preserve">225116,  Жабинковский р-н, д. Ракитница, ул. 24 съезда КПСС, 9 </t>
  </si>
  <si>
    <t>225897, Кобринский р-н, аг. Ореховский, ул. Ленина, 11</t>
  </si>
  <si>
    <t>225134, Пружанский р-н, пос. Солнечный</t>
  </si>
  <si>
    <t>225154, Пружанский р-н, г.п.Ружаны, ул. Урбановича, 39</t>
  </si>
  <si>
    <t>8-01632-3-18-48</t>
  </si>
  <si>
    <t>8-01641-43-1-42</t>
  </si>
  <si>
    <t>225126, Жабинковский р-н, д. Вежки, ул.Центральная, 30</t>
  </si>
  <si>
    <t>225827, Ивановский р-н, аг.Горбаха, ул.Советская, 80</t>
  </si>
  <si>
    <t xml:space="preserve">8-01633-31-6-20,  8- 01633-31-8-80  </t>
  </si>
  <si>
    <t>8-01655-96-2-41</t>
  </si>
  <si>
    <t>224025, Барановичский р-н, Жемчужненский с/с,90, 1,5 км западнее аг. Жемчужный</t>
  </si>
  <si>
    <t>225430, Ганцевичский р-н, аг. Люсино,ул. Школьная, д.1</t>
  </si>
  <si>
    <t>225864, Кобринский р-н, д. Новоселки,ул. Советская, д.60</t>
  </si>
  <si>
    <t xml:space="preserve">225912, Малоритский р-н, д. Великорита,ул. Ленина, д.2А </t>
  </si>
  <si>
    <t>225179, Пружанский р-н, аг. Клепачи, ул.Ленина, 1</t>
  </si>
  <si>
    <t>Гаражи автотранспорта</t>
  </si>
  <si>
    <t>Торговое</t>
  </si>
  <si>
    <t>Специализированое</t>
  </si>
  <si>
    <t>Сельскохозяйственного назначения</t>
  </si>
  <si>
    <t>Дрогичинский р-н</t>
  </si>
  <si>
    <t>Лунинецкий РИК</t>
  </si>
  <si>
    <t>Малоритский РИК</t>
  </si>
  <si>
    <t>социальное</t>
  </si>
  <si>
    <t>Брестский р-н, район п.Берестье</t>
  </si>
  <si>
    <t>Ивановский р-н, д.Завышье</t>
  </si>
  <si>
    <t xml:space="preserve">225027, Брестского р-н, район п.Берестье </t>
  </si>
  <si>
    <t>8-0162-91-11-34</t>
  </si>
  <si>
    <t xml:space="preserve">ОАО "СКО "Брестагроздравница"
</t>
  </si>
  <si>
    <t>8-01652-3-14-41</t>
  </si>
  <si>
    <t>8-0163-64-83-63;
8-0163-64-83-28</t>
  </si>
  <si>
    <t>8-0163-643787
8-0163-643892
8-0163-643784</t>
  </si>
  <si>
    <t>ОАО "Пружанский РКБО"</t>
  </si>
  <si>
    <t>122584702602000007, 0,3968 га</t>
  </si>
  <si>
    <t>122581002402000010, 0,0118 га</t>
  </si>
  <si>
    <t xml:space="preserve">100/U-90491 </t>
  </si>
  <si>
    <t> 1988</t>
  </si>
  <si>
    <t>1800 </t>
  </si>
  <si>
    <t> 1800</t>
  </si>
  <si>
    <t>ОАО "Заря-Агро"</t>
  </si>
  <si>
    <t>125280402601000008, 
0,0854 га</t>
  </si>
  <si>
    <t>121200000001000547, 22,4606 га</t>
  </si>
  <si>
    <t>ОАО "Пинское РСУ"</t>
  </si>
  <si>
    <t>ОАО "Барановичский райагросервис"</t>
  </si>
  <si>
    <t>225314, Барановичский р-н,  аг. Арабовщина, ул. Могучего, 29</t>
  </si>
  <si>
    <t>8-0163-44-36-41 (Алла Адыловна -неиспользуемое имущество)
8-0163-44-38-55 (Екатерина Владимировна - юрист) 
8-0163-44-37-29</t>
  </si>
  <si>
    <t xml:space="preserve">225132,  г. Пружаны, ул. Макаренко, 21 </t>
  </si>
  <si>
    <t>8-01632-7-11-67</t>
  </si>
  <si>
    <t>Жабинковский р-н, аг.Кривляны</t>
  </si>
  <si>
    <t>Жабинковский р-н, д.Вежки, ул.Центральная,1</t>
  </si>
  <si>
    <t>Жабинковский р-н, д.Вежки, ул.Центральная,1А</t>
  </si>
  <si>
    <t>Ивановский р-н, аг. Одрижин</t>
  </si>
  <si>
    <t>Ивановский р-н, аг.Одрижин</t>
  </si>
  <si>
    <t>ивановский р-н, д.Сухой Бор</t>
  </si>
  <si>
    <t xml:space="preserve"> Ивановский р-н, д.Корсынь</t>
  </si>
  <si>
    <t>Ивановский р-н, д. Корсынь</t>
  </si>
  <si>
    <t>225133, Пружансикй р-н, д. Слонимцы, ул. Центральная, 1</t>
  </si>
  <si>
    <t>225117, Жабинковский р-н, д.Орепичи, ул.Тимофея Лося, 9</t>
  </si>
  <si>
    <t>225128, Жабинковский р-н, аг.Матеевичи, ул.Советская, 4</t>
  </si>
  <si>
    <t>225806, Ивановский р-н, аг.Достоево, ул.Первомайская, 3</t>
  </si>
  <si>
    <t>225802, Ивановский р-н, аг.Яечковичи, ул.Пионерская, 33</t>
  </si>
  <si>
    <t>225258, Ивацевичский р-н, г.п. Телеханы</t>
  </si>
  <si>
    <t>225877, Кобринский р-н, аг. Оса, ул. Сеткова, 19</t>
  </si>
  <si>
    <t>225926, Малоритский р-н, д.Гвозница, ул.Ленина, 6</t>
  </si>
  <si>
    <t>225542, Столинский р-н, аг. Лядец, ул. Ленина, 49</t>
  </si>
  <si>
    <t>225390, Ляховичский р-н, аг.Жеребковичи, ул.Минская, 6А</t>
  </si>
  <si>
    <t>225386, Ляховичский р-н, аг.Новосёлки, ул.Центральная, 14</t>
  </si>
  <si>
    <t>производственное</t>
  </si>
  <si>
    <t>Кобринский р-н,  д. Бельск</t>
  </si>
  <si>
    <t>здание производственное</t>
  </si>
  <si>
    <t>Ивановский р-н., бригада  Петраш</t>
  </si>
  <si>
    <t>Ивановский р-н., бригада Людиновичи</t>
  </si>
  <si>
    <t>ОАО "Псыщево Агро"</t>
  </si>
  <si>
    <t>ОАО "Киселевцы"</t>
  </si>
  <si>
    <t xml:space="preserve">Кобринский р-н, аг Киселёвцы, ул. Солнечная </t>
  </si>
  <si>
    <t xml:space="preserve">ОАО "Беловежский" </t>
  </si>
  <si>
    <t>225078, Каменецкий р-н, агрогородок Беловежский, ул.Ленина, 2</t>
  </si>
  <si>
    <t>8-01631-3-77-74</t>
  </si>
  <si>
    <t>225867, Кобринский р-н, аг.Киселевцы, ул.Солнечная</t>
  </si>
  <si>
    <t>8-1642-91456</t>
  </si>
  <si>
    <t>225824, Ивановский р-н, аг.Псыщево, ул.Калинина, 148</t>
  </si>
  <si>
    <t>8-01652-42-2-85</t>
  </si>
  <si>
    <t>ОАО "Горынский КСМ"</t>
  </si>
  <si>
    <t>Столинский р-н, р.п. Речица, ул.Коммунистическая,96</t>
  </si>
  <si>
    <t>ОАО "Осиповичи"</t>
  </si>
  <si>
    <t xml:space="preserve"> Ивановский р-н., Бригада Людиновичи</t>
  </si>
  <si>
    <t>Ивановский р-н.,д. Потаповичи</t>
  </si>
  <si>
    <t>Ивановский р-н, бригада Петраш</t>
  </si>
  <si>
    <t>Ивановский р-н., Бригада Петраш</t>
  </si>
  <si>
    <t xml:space="preserve"> 8-0165-33-01-72</t>
  </si>
  <si>
    <t>8-01644-67-4-67</t>
  </si>
  <si>
    <t>ОАО "Лопатино"</t>
  </si>
  <si>
    <t>ОАО "Пеняково"</t>
  </si>
  <si>
    <t>8-01652-97-3-67
8-01652-97-4-42</t>
  </si>
  <si>
    <t>8-01652-97-3-67
8-01652-97-4-42 (юрист- Марина Владимировна)</t>
  </si>
  <si>
    <t>8-01652-47-2-68
8-01652-47-2-19
( Галина Степановна)
8-01652-47-3-33 (Юрист-Светлана Александрован)</t>
  </si>
  <si>
    <t>(801652)-3-16-17
(8-01652) 31-6-19</t>
  </si>
  <si>
    <t>Кобринский р-н, д. Оса</t>
  </si>
  <si>
    <t>8-01644-5-95-01</t>
  </si>
  <si>
    <t xml:space="preserve">225840, Дрогичинский р-н, аг. Новая Попина,ул. Первомайская, д.6 </t>
  </si>
  <si>
    <t>8-01641-61-1-82
8-01641-62-3-93</t>
  </si>
  <si>
    <t>135/с-15442
100539</t>
  </si>
  <si>
    <t xml:space="preserve">123080400001000071,  1223,7122 га  </t>
  </si>
  <si>
    <t>123080400001000058, 398,5335 га</t>
  </si>
  <si>
    <t>225706 г. Пинск, ул. Черняховского, 83</t>
  </si>
  <si>
    <t>225127, Жабинковский р-н, Хмелевский с/с, аг.Хмелево, ул.Центральная, 67</t>
  </si>
  <si>
    <t>8-01641-62535</t>
  </si>
  <si>
    <t xml:space="preserve">ОАО "Ивацевичиагротехсервис" </t>
  </si>
  <si>
    <t xml:space="preserve">225296, Ивацевичский р-н, г. Ивацевичи, ул. 40 лет Октября, д. 3 </t>
  </si>
  <si>
    <t>8-01645-92-1-75</t>
  </si>
  <si>
    <t>ОАО "Нача"</t>
  </si>
  <si>
    <t>Пружанский р-н,
д.Бакуны</t>
  </si>
  <si>
    <t>ОАО "Шениагропродукт"</t>
  </si>
  <si>
    <t>Специализированное</t>
  </si>
  <si>
    <t xml:space="preserve">225170,  Пружанский р-н, ул. Центральная д.52, аг. Шени </t>
  </si>
  <si>
    <t>8-1632-57-3-57</t>
  </si>
  <si>
    <t>1-035</t>
  </si>
  <si>
    <t>1-036</t>
  </si>
  <si>
    <t>ОАО "Березовская машинно-технологическая станция"</t>
  </si>
  <si>
    <t>225855, Дрогичинский район, д. Осиповичи, ул. ул. Советская, д. 17</t>
  </si>
  <si>
    <t>Жабинковский р-н, д.Житин</t>
  </si>
  <si>
    <t>ОАО "Подстаринь"</t>
  </si>
  <si>
    <t>Ивацевичский р-н,  д.Сеньковичи</t>
  </si>
  <si>
    <t>ОАО "Победа"</t>
  </si>
  <si>
    <t>8-01645 49-3-80</t>
  </si>
  <si>
    <t>225259, Ивацевичский р-н, аг.Вулька-Обровская, ул.Советская, 3</t>
  </si>
  <si>
    <t>Ивацевичский р-н, д. Власовцы</t>
  </si>
  <si>
    <t>Ивацевичский р-н, д. Житлин</t>
  </si>
  <si>
    <t>122/С-20495</t>
  </si>
  <si>
    <t>122/С-20497</t>
  </si>
  <si>
    <t>122/С-20504</t>
  </si>
  <si>
    <t>Ивацевичский р-н, д. Выгонощи</t>
  </si>
  <si>
    <t>ОАО "Городец-агро"</t>
  </si>
  <si>
    <t>111/D-3280</t>
  </si>
  <si>
    <t>ОАО "Черняны"</t>
  </si>
  <si>
    <t>ОАО "Мокраны"</t>
  </si>
  <si>
    <t>103-19</t>
  </si>
  <si>
    <t>124/С-17136</t>
  </si>
  <si>
    <t>Пружанский р-н, г.п. Ружаны, ул. Урбановича, 3</t>
  </si>
  <si>
    <t>124/С-25388</t>
  </si>
  <si>
    <t>складское</t>
  </si>
  <si>
    <t>225251, Ивацевичский р-н, аг. Подстаринь,ул. Школьная, д.22</t>
  </si>
  <si>
    <t>8-01645-5-22-32</t>
  </si>
  <si>
    <t>8-01642-6-76-16</t>
  </si>
  <si>
    <t>225917, Малоритский р-н, аг. Мокраны,ул. Каштановая, д.2А</t>
  </si>
  <si>
    <t>8-01651-44776</t>
  </si>
  <si>
    <t>225883 , Кобринский р-н, аг. Городец,ул. Советская, д.19</t>
  </si>
  <si>
    <t xml:space="preserve">1968
</t>
  </si>
  <si>
    <t>110/С-107042</t>
  </si>
  <si>
    <t>110/С-107063</t>
  </si>
  <si>
    <t>Барановичский р-н, д. Петковичи, 
ул. Чернышева, 4</t>
  </si>
  <si>
    <t>Барановичский р-н, д. Петковичи, 
ул. Чернышева, 12</t>
  </si>
  <si>
    <t>Барановичский р-н, д. Дубровно</t>
  </si>
  <si>
    <t>110/С-103514</t>
  </si>
  <si>
    <t>110/С-103548</t>
  </si>
  <si>
    <t xml:space="preserve"> Барановичский р-н, юго-западнее 
д. Мицкевичи</t>
  </si>
  <si>
    <t xml:space="preserve"> Барановичский р-н,  южнее 
д. Катминовцы</t>
  </si>
  <si>
    <t>административное</t>
  </si>
  <si>
    <t>Неустановленного назначения</t>
  </si>
  <si>
    <t xml:space="preserve">1997
</t>
  </si>
  <si>
    <t xml:space="preserve">2021
</t>
  </si>
  <si>
    <t>2021</t>
  </si>
  <si>
    <t>2019</t>
  </si>
  <si>
    <t>2018</t>
  </si>
  <si>
    <t xml:space="preserve">120485400001000061, 21,3165 га
</t>
  </si>
  <si>
    <t xml:space="preserve">120485400001000086, 3,5036 га
</t>
  </si>
  <si>
    <t>передача в собственность</t>
  </si>
  <si>
    <t xml:space="preserve">120483004901000208, 0,4874 га
</t>
  </si>
  <si>
    <t xml:space="preserve">120483004901000207, 0,0652 га
</t>
  </si>
  <si>
    <t xml:space="preserve">120483000001000069, 1,5064 га
</t>
  </si>
  <si>
    <t>Малоритский р-н,  д. Масеевичи</t>
  </si>
  <si>
    <t>Малоритский р-н,  аг. Ляховцы, ул. Малоритская, 2х</t>
  </si>
  <si>
    <t>Пружанский р-н, п. Солнечный</t>
  </si>
  <si>
    <t>124/С-24085</t>
  </si>
  <si>
    <t>Пружанский р-н,  д. Оранчицы</t>
  </si>
  <si>
    <t xml:space="preserve"> 8-01641-31-5-09</t>
  </si>
  <si>
    <t>Ивановский р-н.,  д. Упирово</t>
  </si>
  <si>
    <t>ОАО "Любашево"</t>
  </si>
  <si>
    <t xml:space="preserve">ОАО "Хотыничи"  </t>
  </si>
  <si>
    <t>Ганцевичский р-н,  д.  Хотыничи</t>
  </si>
  <si>
    <t>225441,  Ганцевичский район, аг. Хотыничи, ул. Пинская, д. 2</t>
  </si>
  <si>
    <t>8-01646-42-2-32</t>
  </si>
  <si>
    <t>Кобринский р-н, д. Октябрь</t>
  </si>
  <si>
    <t>Кобринский р-н, д. Подземенье</t>
  </si>
  <si>
    <t>Кобринский р-н, д. Кустовичи</t>
  </si>
  <si>
    <t>ОАО "Столовичи Агро"</t>
  </si>
  <si>
    <t xml:space="preserve">Барановичский р-н, д. Полонечка </t>
  </si>
  <si>
    <t>6/0402</t>
  </si>
  <si>
    <t>6/0106</t>
  </si>
  <si>
    <t>8-0163-43-52-34</t>
  </si>
  <si>
    <t>ОАО "Покровский"</t>
  </si>
  <si>
    <t>140/С-36947</t>
  </si>
  <si>
    <t>Кобринский р-н, дер. Засимы</t>
  </si>
  <si>
    <t>ОАО "Дворецкий"</t>
  </si>
  <si>
    <t>Брестская обл. Лунинецкий р-н, аг. Кожан-Городок</t>
  </si>
  <si>
    <t xml:space="preserve">Продажа </t>
  </si>
  <si>
    <t>Брестская обл. Лунинецкий р-он, аг. Кожан-Город</t>
  </si>
  <si>
    <t>Брестская обл. Лунинецкий р-н Аг.Дворец</t>
  </si>
  <si>
    <t>Брестская обл. Лунинецкий р-н аг.К.Городок</t>
  </si>
  <si>
    <t>133/С-19399</t>
  </si>
  <si>
    <t>Брестская обл. Лунинецкий р-н Аг.дворец</t>
  </si>
  <si>
    <t>133/С-19398</t>
  </si>
  <si>
    <t>133/С-19395</t>
  </si>
  <si>
    <t xml:space="preserve">225652, Лунинецкий р-н, д. Дворец, ул.Школьная,3 </t>
  </si>
  <si>
    <t>ОАО "Остромечево"</t>
  </si>
  <si>
    <t>225034, Брестский р-н,
аг. Остромечево, пл. Октябрьская, 2</t>
  </si>
  <si>
    <t>8-0162-23-62-35</t>
  </si>
  <si>
    <t>100/D-79135</t>
  </si>
  <si>
    <t>100/С-90321</t>
  </si>
  <si>
    <t>100/С-90020</t>
  </si>
  <si>
    <t>100/С-900021</t>
  </si>
  <si>
    <t>100/С-89950</t>
  </si>
  <si>
    <t xml:space="preserve">Брестский р-н,  аг. Остромечево </t>
  </si>
  <si>
    <t>г. Брест, ул. Тереспольская, 24А</t>
  </si>
  <si>
    <t>Брестский р-н, аг. Знаменка, ул. Новая, 20/3</t>
  </si>
  <si>
    <t xml:space="preserve"> г. Брест, ул. Успенская, 6</t>
  </si>
  <si>
    <t>121282005601000403, 
 0,1655 га</t>
  </si>
  <si>
    <t>140100000001030797, 
0,0034 га</t>
  </si>
  <si>
    <t>140100000001030798, 
 0,8549 га</t>
  </si>
  <si>
    <t>121280803101000592, 
2,0374 га</t>
  </si>
  <si>
    <t>140100000001030725,
5,5893 га</t>
  </si>
  <si>
    <t>100/C-89973, 100/C-89974, 100/C-89977, 100/C-89980, 100/C-89981, 100/C-89982, 100/C-89983, 100/C-89984, 100/C-89985, 100/C-90323</t>
  </si>
  <si>
    <t>225890, Кобринский р-н, агрогородок Буховичи, ул. Центральная, 2,</t>
  </si>
  <si>
    <t xml:space="preserve"> 8-01642-55-8-01</t>
  </si>
  <si>
    <t xml:space="preserve">225312, Барановичский р-н, агрогородок Столовичи, ул.Барановичская, 1В                                                                                                                                                                   </t>
  </si>
  <si>
    <t>132/U- 18900</t>
  </si>
  <si>
    <t>здание специализированное животноводства</t>
  </si>
  <si>
    <t>123080400001000071,  1223,7122 га</t>
  </si>
  <si>
    <t>Здание специализированное для бытового обслуживания населения</t>
  </si>
  <si>
    <t>2011 (2019)</t>
  </si>
  <si>
    <t>11.2022</t>
  </si>
  <si>
    <t>120886300602000029; 0,0418</t>
  </si>
  <si>
    <t>─</t>
  </si>
  <si>
    <t>Здание специализированное животноводства</t>
  </si>
  <si>
    <r>
      <t>(801643</t>
    </r>
    <r>
      <rPr>
        <sz val="10"/>
        <rFont val="Calibri"/>
        <family val="2"/>
        <charset val="204"/>
        <scheme val="minor"/>
      </rPr>
      <t>)</t>
    </r>
    <r>
      <rPr>
        <sz val="10"/>
        <color indexed="8"/>
        <rFont val="Times New Roman"/>
        <family val="1"/>
        <charset val="204"/>
      </rPr>
      <t>-49-1-21</t>
    </r>
  </si>
  <si>
    <t>225211, Березовский район, аг.Стригинь, ул. Кирова, 60 А</t>
  </si>
  <si>
    <t xml:space="preserve"> 120/С-18747</t>
  </si>
  <si>
    <t>Березовский район, д.Бронная Гора, ул. Советская</t>
  </si>
  <si>
    <t>Березовский район, аг.Стригинь</t>
  </si>
  <si>
    <t>Березовский район, аг.Соколово</t>
  </si>
  <si>
    <t>Сельхоз назначения</t>
  </si>
  <si>
    <t>ОАО "Оснежицкое"</t>
  </si>
  <si>
    <t>Пинский р-н, д.Жабчицы</t>
  </si>
  <si>
    <t>Лунинецкий р-н
Аг.Дворец</t>
  </si>
  <si>
    <t>Ляховичский р-н,  д. Большая Лотва, ул. ЛомоносоваЮ, 100А</t>
  </si>
  <si>
    <t>111/С-13678</t>
  </si>
  <si>
    <t xml:space="preserve">225391, Ляховичский р-н, аг. Нача, ул. Советская, д.16 </t>
  </si>
  <si>
    <t>8-01633- 5-26-42</t>
  </si>
  <si>
    <t>Ляховичский р-н, д.Зубелевичи</t>
  </si>
  <si>
    <t>111/С-6563</t>
  </si>
  <si>
    <t>Кобринский район, аг. Новоселки</t>
  </si>
  <si>
    <t>Сельсхоназначения</t>
  </si>
  <si>
    <t xml:space="preserve">ОАО "Стригово" </t>
  </si>
  <si>
    <t>г. Жабинка</t>
  </si>
  <si>
    <t>Сельхозназначения</t>
  </si>
  <si>
    <t>2004В</t>
  </si>
  <si>
    <t>2036В</t>
  </si>
  <si>
    <t xml:space="preserve">ОАО "Святая Воля" </t>
  </si>
  <si>
    <t>Ивацевичский р-н, аг.Оброво</t>
  </si>
  <si>
    <t>36а</t>
  </si>
  <si>
    <t xml:space="preserve">ОАО "Квасевичи" </t>
  </si>
  <si>
    <t>Ивацевичский р-н, д. Иодчики</t>
  </si>
  <si>
    <t>Ивацевичский р-н, д. Ольшаница</t>
  </si>
  <si>
    <t>Ивацевичский р-н, аг. Квасевичи</t>
  </si>
  <si>
    <t xml:space="preserve">ОАО "Милейки" </t>
  </si>
  <si>
    <t>8-01645-28-7-35</t>
  </si>
  <si>
    <t>Ивацевичский р-н, агр. Милейки</t>
  </si>
  <si>
    <t>Ивановский р-н, 
аг. Достоево,
 ул. Молодежная, д. 1</t>
  </si>
  <si>
    <t>132/С-9421</t>
  </si>
  <si>
    <t>ОАО "Ополь-Агро"</t>
  </si>
  <si>
    <t>Ивановский р-н, 
аг. Ополь, пл. Победы,3</t>
  </si>
  <si>
    <t xml:space="preserve">Дрогичинский р-н, д.Головчицы </t>
  </si>
  <si>
    <t>ОАО "Алексеевичи-Агро"</t>
  </si>
  <si>
    <t>Ляховичский р-н, д.Тальминовичи</t>
  </si>
  <si>
    <t>111/С-6550</t>
  </si>
  <si>
    <t>Ляховичский р-н,   0,1 км юго-западнее д. Зубелевичи</t>
  </si>
  <si>
    <t>111/С-6546</t>
  </si>
  <si>
    <t>Здание специализированное для общественного питания</t>
  </si>
  <si>
    <t>Ляховичский р-н,  д.Зубелевичи, ул.Молодежная, 1В</t>
  </si>
  <si>
    <t xml:space="preserve">Кобринский район, д.Тевли </t>
  </si>
  <si>
    <t xml:space="preserve">Кобринский район, д.Малыши </t>
  </si>
  <si>
    <t>ОАО "Радонежское"</t>
  </si>
  <si>
    <t>Лунинецкий р-н
аг. Дворец</t>
  </si>
  <si>
    <t>1-028</t>
  </si>
  <si>
    <t>1-015</t>
  </si>
  <si>
    <t>135/С-6943</t>
  </si>
  <si>
    <t>135/С-6946</t>
  </si>
  <si>
    <t>135/С-6986</t>
  </si>
  <si>
    <t>225101, Жабинковский р-н, д. Рачки, ул. Новая, д. 1А</t>
  </si>
  <si>
    <t>8-01641-2-86-32</t>
  </si>
  <si>
    <t>225823,  Ивановский р н, аг. Ополь, пл. Победы, дом 1</t>
  </si>
  <si>
    <t>8-01652-41-5-95</t>
  </si>
  <si>
    <t>225871, Кобринский р-н, д. Стригово, ул. Советская, 22</t>
  </si>
  <si>
    <t>8-01642-7-22-42</t>
  </si>
  <si>
    <t>225866, Кобринский р-н, г. д. Корчицы, Кобринская, д. 1</t>
  </si>
  <si>
    <t>8-01642-7-92-73</t>
  </si>
  <si>
    <t>225835, Дрогичинский р-н, Немержа, ул. Ленина, д. 34</t>
  </si>
  <si>
    <t>8-01644-44-8-03</t>
  </si>
  <si>
    <t>225258, Ивацевичский р-н, аг. Милейки, ул. Школьная, д.20</t>
  </si>
  <si>
    <t>225264, Ивацевичский р н, аг Квасевичи, ул. Коммунистическая, дом 1</t>
  </si>
  <si>
    <t>8-01645-42-3-25</t>
  </si>
  <si>
    <t xml:space="preserve">225274, Ивацевичский р-н, аг.Святая Воля, ул.Шоссейная д.3А
</t>
  </si>
  <si>
    <t>8-01645-44-278</t>
  </si>
  <si>
    <t>8-0165-68-18-01</t>
  </si>
  <si>
    <t>225751, Пинский р-н, аг. Оснежицы, ул. Ленина, д. 9</t>
  </si>
  <si>
    <t>225520, Столинский р-н, р.п. Речица, ул.Коммунистическая, 96</t>
  </si>
  <si>
    <t>225362, Барановичский р-н, аг. Крошин, ул. Ленина, 8</t>
  </si>
  <si>
    <t>150/С-22062; 
150/С-22069;
150/С-22070</t>
  </si>
  <si>
    <t>Комплекс</t>
  </si>
  <si>
    <t>1986
1979
1983</t>
  </si>
  <si>
    <t>2016
2017
2016</t>
  </si>
  <si>
    <t>8-01647-9-34-48
8-01647-9-34-30
8-029-947-84-40
Юрист Инна Александровна</t>
  </si>
  <si>
    <t>Ляховичский р-н, аг.Новоселки, ул.Колхозная, 2</t>
  </si>
  <si>
    <t>Ляховичский р-н, д.Горбачи</t>
  </si>
  <si>
    <t>Социального назначения</t>
  </si>
  <si>
    <t>Жабинковский район, д. Деменичи</t>
  </si>
  <si>
    <t>Жабинковский район, д. Богдюки</t>
  </si>
  <si>
    <t>Жабинковский район, д. Подлесье</t>
  </si>
  <si>
    <t>Жабинковский район, аг. Хмелево</t>
  </si>
  <si>
    <t>сельскохозяйственное</t>
  </si>
  <si>
    <t>Жабинковский район, д.Грицевичи</t>
  </si>
  <si>
    <t>01.000.323</t>
  </si>
  <si>
    <t>01.000.297</t>
  </si>
  <si>
    <t>01.000.685</t>
  </si>
  <si>
    <t>01.000.684</t>
  </si>
  <si>
    <t>01.000.683</t>
  </si>
  <si>
    <t>01.000.013</t>
  </si>
  <si>
    <t>01.000.015</t>
  </si>
  <si>
    <t>Ивацевичский р-н, д. Краглевичи</t>
  </si>
  <si>
    <t>1978</t>
  </si>
  <si>
    <t>1980</t>
  </si>
  <si>
    <t>2010</t>
  </si>
  <si>
    <t>2016</t>
  </si>
  <si>
    <t>122/D-8489</t>
  </si>
  <si>
    <t xml:space="preserve"> г. Ивацевичи, ул. 40 лет Октября, 3А-1</t>
  </si>
  <si>
    <t>123450100001004180
0,6532 га</t>
  </si>
  <si>
    <t xml:space="preserve">г.Пинск, ул. Первомайская,55 </t>
  </si>
  <si>
    <t>130/D-56969</t>
  </si>
  <si>
    <t>Трговое помещение</t>
  </si>
  <si>
    <t xml:space="preserve"> </t>
  </si>
  <si>
    <t>133/C-19099</t>
  </si>
  <si>
    <t>122/C-22254</t>
  </si>
  <si>
    <t>8-01655-65-5-61
Занимается имуществом Инна +375447112501
801655 63053</t>
  </si>
  <si>
    <t>Ляховичский р-н, д.Гащин</t>
  </si>
  <si>
    <t>Ляховичский р-н, д.Гайнинец</t>
  </si>
  <si>
    <t>8-01651-66-1-97</t>
  </si>
  <si>
    <t>производ</t>
  </si>
  <si>
    <t>100-00002</t>
  </si>
  <si>
    <t>100-9192</t>
  </si>
  <si>
    <t>Камененцкий р-н, ф. Сушки</t>
  </si>
  <si>
    <t>141/С-14975</t>
  </si>
  <si>
    <t>Жабинковский р-н,  д.Вежки, пер. Восточ-ный, д.3</t>
  </si>
  <si>
    <t>Жабинковский район,  д.М.Яковчицы</t>
  </si>
  <si>
    <t>122581002402000015, 0,25 га</t>
  </si>
  <si>
    <t>аг. Б.Яковчицы</t>
  </si>
  <si>
    <t>01.000.742</t>
  </si>
  <si>
    <t>ОАО "Рогознянский"</t>
  </si>
  <si>
    <t>Жабинковский р-н, д. Чижевщина</t>
  </si>
  <si>
    <t>сельхозназначения</t>
  </si>
  <si>
    <t>Дрогичинский р-н,  д. Завелевье</t>
  </si>
  <si>
    <t>Ивановский р-н, д.  Трилиски</t>
  </si>
  <si>
    <t>Ивановский р-н, аг. Дружиловичи, ул. Октябрьская, д. 57</t>
  </si>
  <si>
    <t>132/С-12419</t>
  </si>
  <si>
    <t>Ивацевичский р-н,  д. Гривда, ул. Новая, 13А</t>
  </si>
  <si>
    <t>122/С-10919</t>
  </si>
  <si>
    <t>Ивацевичский р-н,  д. Дубитово</t>
  </si>
  <si>
    <t>Ивацевичский р-н,  д. Булла</t>
  </si>
  <si>
    <t>Ивацевичский р-н,  д. Воля</t>
  </si>
  <si>
    <t>02937/2</t>
  </si>
  <si>
    <t>123485803101000045, 0,0328 га</t>
  </si>
  <si>
    <t>122/С-23201
122/С-23202</t>
  </si>
  <si>
    <t>Ивацевичский р-н, д. Наливки</t>
  </si>
  <si>
    <t>Ивацевичский р-н,  д. Бусяж, ул. Центральная, 21</t>
  </si>
  <si>
    <t>122/С-23405</t>
  </si>
  <si>
    <t>122/С-19369</t>
  </si>
  <si>
    <t>122/С-20071</t>
  </si>
  <si>
    <t>122/С-20070</t>
  </si>
  <si>
    <t>122/С-20492</t>
  </si>
  <si>
    <t>122/С-20979</t>
  </si>
  <si>
    <t>122/С-20978</t>
  </si>
  <si>
    <t>Ивацевичский р-н, Житлинский с/с, 4/1</t>
  </si>
  <si>
    <t>Ивацевичский р-н, Житлинский с/с, 8/1</t>
  </si>
  <si>
    <t>Ивацевичский р-н, Житлинский с/с, 8</t>
  </si>
  <si>
    <t xml:space="preserve">Ивацевичский р-н, Житлинский с/с, 9 </t>
  </si>
  <si>
    <t xml:space="preserve">Ивацевичский р-н, Житлинский с/с, 6/18 </t>
  </si>
  <si>
    <t>Ивацевичский р-н, Житлинский с/с, 6/17</t>
  </si>
  <si>
    <t>Ивацевичский р-н, Житлинский с/с, аг. Вулька-Обровская</t>
  </si>
  <si>
    <t>123400000001001386, 22,5124 га</t>
  </si>
  <si>
    <t>123483604601000121, 2668,2203 га</t>
  </si>
  <si>
    <t>123483604601000123, 13,5100 га</t>
  </si>
  <si>
    <t>123400000001001389, 4240,3629 га</t>
  </si>
  <si>
    <t>Кобринский район, д.Корчицы</t>
  </si>
  <si>
    <t xml:space="preserve"> Кобринский район, д.Ляхчицы</t>
  </si>
  <si>
    <t>Кобринский р-н, д.Стригово</t>
  </si>
  <si>
    <t>Кобринский район, д. Заужовье</t>
  </si>
  <si>
    <t>Кобринский район, д. Малыши</t>
  </si>
  <si>
    <t>123/С-15973</t>
  </si>
  <si>
    <t>111/С-6555</t>
  </si>
  <si>
    <t>150/С-22145;
150/С-22066</t>
  </si>
  <si>
    <t>1978
1976</t>
  </si>
  <si>
    <t>Малоритский р-н, Олтушский с/с, 
д. Галевка</t>
  </si>
  <si>
    <t>Пружанский р-н, д. Котелки, 164</t>
  </si>
  <si>
    <t>124/С-24431</t>
  </si>
  <si>
    <t>Лунинецкий р-н аг. Дворец</t>
  </si>
  <si>
    <t>Лунинецкий р-н,   д. Язвинки</t>
  </si>
  <si>
    <t xml:space="preserve">Лунинецкий р-н., д. Ракитно </t>
  </si>
  <si>
    <t>124782000001000984, 25.4896 га</t>
  </si>
  <si>
    <t>124782008602000126, 7,79га.</t>
  </si>
  <si>
    <t>ОАО "Вульковский рассвет"</t>
  </si>
  <si>
    <t>225666, Лунинецкий р-н, Вульковский с/с, аг. Вулька-2, ул. Советская, 31</t>
  </si>
  <si>
    <t>801647-96-3-93</t>
  </si>
  <si>
    <t>Лунинецкий р-н,       аг. Любачин</t>
  </si>
  <si>
    <t>Лунинецкий р-н,                                д. Галый Бор</t>
  </si>
  <si>
    <t>Лунинецкий р-н, Дворецкий с/с,                            аг. Любачин, д. 2М</t>
  </si>
  <si>
    <t>124782000001001250, 17,41 га.</t>
  </si>
  <si>
    <t>124780800001000620, 12,9324 га</t>
  </si>
  <si>
    <t>124782003601000234, 0,4255 га.</t>
  </si>
  <si>
    <t>Жабинковский р-н, Ленинский с/с, аг. Ленинский, ул. Ленина, 14</t>
  </si>
  <si>
    <t>Ляховичский р-н,  д. Гащин</t>
  </si>
  <si>
    <t>150/С-23271</t>
  </si>
  <si>
    <t>ОАО "Универмаг "Кобрин"</t>
  </si>
  <si>
    <t xml:space="preserve"> 123/С-6584</t>
  </si>
  <si>
    <t>123/С-21218</t>
  </si>
  <si>
    <t>Кобринский район, дер. Дубины, ул. Молодежная,8</t>
  </si>
  <si>
    <t>Кобринский район, дер. Новосёлки, ул. Советская, 107</t>
  </si>
  <si>
    <t>ОАО "Нарутовичи"</t>
  </si>
  <si>
    <t>Березовский р-н, д.Куровщина</t>
  </si>
  <si>
    <t>120/С-18803</t>
  </si>
  <si>
    <t>102/С-28093</t>
  </si>
  <si>
    <t>120/С-18804</t>
  </si>
  <si>
    <t>Ганцевичский р-н, 
аг. Люсино</t>
  </si>
  <si>
    <t>Ганцевичский р-н,   д. Локтыши</t>
  </si>
  <si>
    <t>2023</t>
  </si>
  <si>
    <t>Ивацевичский р-н, Житлинский с/с</t>
  </si>
  <si>
    <t>122/С-24565</t>
  </si>
  <si>
    <t>122/С-24566</t>
  </si>
  <si>
    <t>Ивацевичский р-н,  д.Подстаринь</t>
  </si>
  <si>
    <t>122/Д-11138</t>
  </si>
  <si>
    <t>Ивацевичский р-н,  д. Углы</t>
  </si>
  <si>
    <t>Ивацевичский р-н,  д. Рацкевичи</t>
  </si>
  <si>
    <t xml:space="preserve">ОАО "Гортоль" </t>
  </si>
  <si>
    <t>225277,  Ивацевичский р н, аг Гортоль, ул. Советская, дом 17</t>
  </si>
  <si>
    <t>8-01645-39-5-23</t>
  </si>
  <si>
    <t>Ивацевичский р-н, д.Речки</t>
  </si>
  <si>
    <t>Ивацевичский р-н, д.Рудня</t>
  </si>
  <si>
    <t>Сельхоназначения</t>
  </si>
  <si>
    <t>ОАО "Новые Стайки"</t>
  </si>
  <si>
    <t>Ивацевичский р-н, д.Размерки</t>
  </si>
  <si>
    <t>Дрогичинский р-н, д.Вулька</t>
  </si>
  <si>
    <t>Дрогичинский р-н, д.Осиповичи</t>
  </si>
  <si>
    <t>18О</t>
  </si>
  <si>
    <t>Дрогичинский р-н, д.Татарновичи</t>
  </si>
  <si>
    <t>Дрогичинский р-н, д. Свекличи</t>
  </si>
  <si>
    <t>Дрогичинский р-н, д.Корсунь</t>
  </si>
  <si>
    <t>161к</t>
  </si>
  <si>
    <t>Дрогичинский р-н, д. Губерня</t>
  </si>
  <si>
    <t>Дрогичинский р-н, д. Первомайск</t>
  </si>
  <si>
    <t>17к</t>
  </si>
  <si>
    <t>12т</t>
  </si>
  <si>
    <t>Дрогичинский р-н, д.Вулька Попинская</t>
  </si>
  <si>
    <t>Дрогичинский р-н, д.Попина</t>
  </si>
  <si>
    <t>Дрогичинский р-н, д.Кублик</t>
  </si>
  <si>
    <t>Дрогичинский р-н,  д. Симоновичи</t>
  </si>
  <si>
    <t>Дрогичинский р-н,  д. Марковичи</t>
  </si>
  <si>
    <t>ОАО "Агро-Детковичи"</t>
  </si>
  <si>
    <t>127/А</t>
  </si>
  <si>
    <t xml:space="preserve"> Ивановский р-н, д.Баландичи</t>
  </si>
  <si>
    <t>Ивановский р-н.,  аг.Псыщево</t>
  </si>
  <si>
    <t>54Б</t>
  </si>
  <si>
    <t>Лунинецкий р-н,                 д. Борки</t>
  </si>
  <si>
    <t>4,
3,
5,
1,
2</t>
  </si>
  <si>
    <t>1975,
1975, 
1975,
1978,
1977</t>
  </si>
  <si>
    <t>Ляховичский р-н, д.Своятичи</t>
  </si>
  <si>
    <t>Ляховичский р-н, д.Пашкоцы</t>
  </si>
  <si>
    <t>Ляховичский р-н, аг.Нача</t>
  </si>
  <si>
    <t>Малоритский р-н,  аг. Мокраны</t>
  </si>
  <si>
    <t>Малоритский р-н,  аг. Ляховцы</t>
  </si>
  <si>
    <t>103-41</t>
  </si>
  <si>
    <t>ОАО    "Боричевичи-агро"</t>
  </si>
  <si>
    <t>Пинский р-н, д.Боричевичи</t>
  </si>
  <si>
    <t>Пинский р-н, д.Каллауровичи</t>
  </si>
  <si>
    <t>Пинский р-н, д.Лемешевичи</t>
  </si>
  <si>
    <t>110/С-108336</t>
  </si>
  <si>
    <t>110/С-108337</t>
  </si>
  <si>
    <t>110/С-108335</t>
  </si>
  <si>
    <t>1974</t>
  </si>
  <si>
    <t>1992</t>
  </si>
  <si>
    <t>1985</t>
  </si>
  <si>
    <t>1975</t>
  </si>
  <si>
    <t>120400000001001021 (490,9302 га)</t>
  </si>
  <si>
    <t>120400000001001021 (491,9302 га)</t>
  </si>
  <si>
    <t>120400000001000624 (108,4287 га)</t>
  </si>
  <si>
    <t>Барановичский р-н, д. Старый двор</t>
  </si>
  <si>
    <t>1966</t>
  </si>
  <si>
    <t>1983</t>
  </si>
  <si>
    <t>120483000001000087
(724,1962 га)</t>
  </si>
  <si>
    <t xml:space="preserve">120483000001000087
(724,1962 га)
</t>
  </si>
  <si>
    <t>110/С-121444</t>
  </si>
  <si>
    <t>6/0511</t>
  </si>
  <si>
    <t>6/0513</t>
  </si>
  <si>
    <t>6/0502</t>
  </si>
  <si>
    <t>6/0512/1</t>
  </si>
  <si>
    <t>Барановичский р-н, д. Полонечка, ул. Центральная, 86</t>
  </si>
  <si>
    <t>Барановичский р-н, д. Полонечка</t>
  </si>
  <si>
    <t>ОАО "Экспериментальная база "Вольно"</t>
  </si>
  <si>
    <t>8-0163-46-11-51</t>
  </si>
  <si>
    <t>225367, Барановичский район, аг. Вольно, ул. Парковая, 17</t>
  </si>
  <si>
    <t>110/С-107338</t>
  </si>
  <si>
    <t>Барановичский р-н, Вольновский с/с, 250/4, здание мельницы, 0,1 км севернее д. Савичи</t>
  </si>
  <si>
    <t>Сельхозназначение</t>
  </si>
  <si>
    <t>120400000001000967
(517,2454 га)</t>
  </si>
  <si>
    <t xml:space="preserve"> ОАО "Новая Припять"</t>
  </si>
  <si>
    <t>Столинский р-н, д. Туры</t>
  </si>
  <si>
    <t>Столинский р-н, г. Давид-Городок</t>
  </si>
  <si>
    <t>Столинский   р-н, аг.Ольшаны, ул.Школьная,4</t>
  </si>
  <si>
    <t>8-01655-56-2-32</t>
  </si>
  <si>
    <t>Столинский р-н, д.Б Орлы</t>
  </si>
  <si>
    <t>Брестская обл., Каменецкий р-н, ур. Марцелин</t>
  </si>
  <si>
    <t>100-5865</t>
  </si>
  <si>
    <t>100-7510</t>
  </si>
  <si>
    <t>100-0058</t>
  </si>
  <si>
    <t>100-58866</t>
  </si>
  <si>
    <t>100-0015</t>
  </si>
  <si>
    <t>ОАО "АгроТурна"</t>
  </si>
  <si>
    <t>Брестская обл, Каменецкий р-н, дер. Демянчицы</t>
  </si>
  <si>
    <t>Брестская обл, Каменецкий р-н, аг. Турна Большая</t>
  </si>
  <si>
    <t>Брестская обла, Каменецкий р-н, 0,5 км северо-западнее д. Кругель</t>
  </si>
  <si>
    <t>ОАО "Каменецкий райагросервис"</t>
  </si>
  <si>
    <t>Брестская область, г. Каменец, ул. 8 Марта, 17</t>
  </si>
  <si>
    <t>Брестский р-н, д. Морозовичи</t>
  </si>
  <si>
    <t>121200000001000187,  2313,2616 га</t>
  </si>
  <si>
    <t>100/С-89952</t>
  </si>
  <si>
    <t>Брестский р-н, аг. Знаменка</t>
  </si>
  <si>
    <t xml:space="preserve"> г. Брест, ул. Тереспольская, 24А</t>
  </si>
  <si>
    <t xml:space="preserve"> г. Брест, ул. Тереспольская, 24Б</t>
  </si>
  <si>
    <t>100/С-89953</t>
  </si>
  <si>
    <t xml:space="preserve"> Брестский р-н, аг. Знаменка</t>
  </si>
  <si>
    <t>100/С-89933</t>
  </si>
  <si>
    <t>ОАО "Брестрайбытсервис"</t>
  </si>
  <si>
    <t>100/С-47827</t>
  </si>
  <si>
    <t xml:space="preserve">Брестский р-н,  г.п. Домачево, ул. Комсомольская, 47В, </t>
  </si>
  <si>
    <t xml:space="preserve">Барановичский р-н, Подгорновский с/с, 342, телятник, 0,1 км южнее д. Ежона </t>
  </si>
  <si>
    <t xml:space="preserve">Барановичский р-н, Подгорновский с/с, 343, телятник, 0,1 км южнее д. Ежона </t>
  </si>
  <si>
    <t xml:space="preserve"> Барановичский р-н, Подгорновский с/с, 341, 0,1 км южнее д. Ежона </t>
  </si>
  <si>
    <t>Барановичский р-н, Городищенский с/с, д.Скробово</t>
  </si>
  <si>
    <t>Пружанский р-н,
аг. Белоусовщина</t>
  </si>
  <si>
    <t>124/С-26107</t>
  </si>
  <si>
    <t>124/С-26113</t>
  </si>
  <si>
    <t>124/С-26109</t>
  </si>
  <si>
    <t>124/С-26108</t>
  </si>
  <si>
    <t>124/С-26112</t>
  </si>
  <si>
    <t>124/С-24243
124/С-18448
124/С-24236
124/С-24213
124/с-22975</t>
  </si>
  <si>
    <t>Пружанский р-н,  д. Семенча-2</t>
  </si>
  <si>
    <t>Пружанский р-н,  д. Хитевщина</t>
  </si>
  <si>
    <t>28
1789
1832</t>
  </si>
  <si>
    <t>150
50047
500174
50171</t>
  </si>
  <si>
    <t>1950
1992
1984</t>
  </si>
  <si>
    <t>1971
1967
1976
1971</t>
  </si>
  <si>
    <t>Ивацевичский р-н, аг.Гощево</t>
  </si>
  <si>
    <t>8-01655-65-5-61
Занимается имуществом Инна Николаевна
 +375447112501
801655 63053
Юрист Генадий Александрович 
801655 69791</t>
  </si>
  <si>
    <t>Ивановский р-н.,  аг.Вартыцк</t>
  </si>
  <si>
    <t>Кобринский район, д. Корчицы, ул. Чкалова, 65/1</t>
  </si>
  <si>
    <t>Столинский р-н, г. Лисовичи</t>
  </si>
  <si>
    <t>Ляховичский р-н, Новосёлковский с/с, д. Божки, ул. Кирова, 39/1</t>
  </si>
  <si>
    <t>111/C-12019</t>
  </si>
  <si>
    <t>Ляховичский р-н, Коньковский с/с, 21/1</t>
  </si>
  <si>
    <t>Ляховичский р-н, Коньковский с/с, аг. Коньки, ул. Школьная, 5-2</t>
  </si>
  <si>
    <t>Пружанский р-н, д.Воля</t>
  </si>
  <si>
    <t>Пружанский р-н, Новозасимовичский с/с, 1/9</t>
  </si>
  <si>
    <t>160/C-28759</t>
  </si>
  <si>
    <t>ОАО "Рыбхоз Днепробугский"</t>
  </si>
  <si>
    <t>КУП УКХ "Брестхлебопродукт"</t>
  </si>
  <si>
    <t>Малоритский р-н, д. Антоново</t>
  </si>
  <si>
    <t>Жабинковский р-н, Ракитницкий с/с, д. Стриганец</t>
  </si>
  <si>
    <t>Жабинковский р-н, Ракитницкий с/с, аг. Ракитница</t>
  </si>
  <si>
    <t>Здание специализированное растениводства</t>
  </si>
  <si>
    <t>Здание специализированное иного назначения</t>
  </si>
  <si>
    <t xml:space="preserve">
122582403602000005
11,8256 га
</t>
  </si>
  <si>
    <t xml:space="preserve">
122500000006000653
641,0144 га
</t>
  </si>
  <si>
    <t>111/C-6649
111/C-6648</t>
  </si>
  <si>
    <t>1984
1983</t>
  </si>
  <si>
    <t>Ляховичский р-н, Коньковский с/с, аг. Дарево, ул. Майская, 14А/1</t>
  </si>
  <si>
    <t>00I101</t>
  </si>
  <si>
    <t xml:space="preserve">Управление здравоохранения </t>
  </si>
  <si>
    <t xml:space="preserve"> Комитет по архитектуре и строительству</t>
  </si>
  <si>
    <t xml:space="preserve"> Пинский ГИК</t>
  </si>
  <si>
    <t>Брестский РИК</t>
  </si>
  <si>
    <t>Ганцевичи РИК</t>
  </si>
  <si>
    <t xml:space="preserve">Ивановский РИК
</t>
  </si>
  <si>
    <t>Каменецкий РИК</t>
  </si>
  <si>
    <t>Пинский РИК</t>
  </si>
  <si>
    <t>№ п/п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</si>
</sst>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р_._-;\-* #,##0.00_р_._-;_-* &quot;-&quot;??_р_._-;_-@_-"/>
    <numFmt numFmtId="165" formatCode="0.0"/>
    <numFmt numFmtId="166" formatCode="#,##0.0"/>
    <numFmt numFmtId="167" formatCode="[$-419]mmmm\ yyyy;@"/>
  </numFmts>
  <fonts count="44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Times New Roman CYR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9"/>
      <name val="Times New Roman CYR"/>
      <family val="1"/>
      <charset val="204"/>
    </font>
    <font>
      <u/>
      <sz val="11"/>
      <color theme="10"/>
      <name val="Calibri"/>
      <family val="2"/>
      <charset val="204"/>
    </font>
    <font>
      <sz val="10"/>
      <color rgb="FFFF000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Times New Roman CYR"/>
      <charset val="204"/>
    </font>
    <font>
      <sz val="9"/>
      <name val="Times New Roman"/>
      <family val="1"/>
      <charset val="204"/>
    </font>
    <font>
      <sz val="10"/>
      <color rgb="FFFF0000"/>
      <name val="Calibri"/>
      <family val="2"/>
      <charset val="204"/>
      <scheme val="minor"/>
    </font>
    <font>
      <b/>
      <sz val="10"/>
      <color indexed="10"/>
      <name val="Times New Roman"/>
      <family val="1"/>
      <charset val="204"/>
    </font>
    <font>
      <sz val="12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4208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1">
      <alignment horizontal="left" wrapTex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21" borderId="0" applyNumberFormat="0" applyBorder="0" applyAlignment="0" applyProtection="0"/>
    <xf numFmtId="0" fontId="11" fillId="9" borderId="6" applyNumberFormat="0" applyAlignment="0" applyProtection="0"/>
    <xf numFmtId="0" fontId="12" fillId="22" borderId="7" applyNumberFormat="0" applyAlignment="0" applyProtection="0"/>
    <xf numFmtId="0" fontId="13" fillId="22" borderId="6" applyNumberFormat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6" fillId="0" borderId="10" applyNumberFormat="0" applyFill="0" applyAlignment="0" applyProtection="0"/>
    <xf numFmtId="0" fontId="16" fillId="0" borderId="0" applyNumberFormat="0" applyFill="0" applyBorder="0" applyAlignment="0" applyProtection="0"/>
    <xf numFmtId="0" fontId="5" fillId="0" borderId="11" applyNumberFormat="0" applyFill="0" applyAlignment="0" applyProtection="0"/>
    <xf numFmtId="0" fontId="17" fillId="23" borderId="12" applyNumberFormat="0" applyAlignment="0" applyProtection="0"/>
    <xf numFmtId="0" fontId="18" fillId="0" borderId="0" applyNumberFormat="0" applyFill="0" applyBorder="0" applyAlignment="0" applyProtection="0"/>
    <xf numFmtId="0" fontId="19" fillId="24" borderId="0" applyNumberFormat="0" applyBorder="0" applyAlignment="0" applyProtection="0"/>
    <xf numFmtId="0" fontId="20" fillId="5" borderId="0" applyNumberFormat="0" applyBorder="0" applyAlignment="0" applyProtection="0"/>
    <xf numFmtId="0" fontId="21" fillId="0" borderId="0" applyNumberFormat="0" applyFill="0" applyBorder="0" applyAlignment="0" applyProtection="0"/>
    <xf numFmtId="0" fontId="9" fillId="25" borderId="13" applyNumberFormat="0" applyFont="0" applyAlignment="0" applyProtection="0"/>
    <xf numFmtId="0" fontId="22" fillId="0" borderId="14" applyNumberFormat="0" applyFill="0" applyAlignment="0" applyProtection="0"/>
    <xf numFmtId="0" fontId="23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21" borderId="0" applyNumberFormat="0" applyBorder="0" applyAlignment="0" applyProtection="0"/>
    <xf numFmtId="0" fontId="11" fillId="9" borderId="6" applyNumberFormat="0" applyAlignment="0" applyProtection="0"/>
    <xf numFmtId="0" fontId="12" fillId="22" borderId="7" applyNumberFormat="0" applyAlignment="0" applyProtection="0"/>
    <xf numFmtId="0" fontId="13" fillId="22" borderId="6" applyNumberFormat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6" fillId="0" borderId="10" applyNumberFormat="0" applyFill="0" applyAlignment="0" applyProtection="0"/>
    <xf numFmtId="0" fontId="16" fillId="0" borderId="0" applyNumberFormat="0" applyFill="0" applyBorder="0" applyAlignment="0" applyProtection="0"/>
    <xf numFmtId="0" fontId="5" fillId="0" borderId="11" applyNumberFormat="0" applyFill="0" applyAlignment="0" applyProtection="0"/>
    <xf numFmtId="0" fontId="17" fillId="23" borderId="12" applyNumberFormat="0" applyAlignment="0" applyProtection="0"/>
    <xf numFmtId="0" fontId="18" fillId="0" borderId="0" applyNumberFormat="0" applyFill="0" applyBorder="0" applyAlignment="0" applyProtection="0"/>
    <xf numFmtId="0" fontId="19" fillId="24" borderId="0" applyNumberFormat="0" applyBorder="0" applyAlignment="0" applyProtection="0"/>
    <xf numFmtId="0" fontId="20" fillId="5" borderId="0" applyNumberFormat="0" applyBorder="0" applyAlignment="0" applyProtection="0"/>
    <xf numFmtId="0" fontId="21" fillId="0" borderId="0" applyNumberFormat="0" applyFill="0" applyBorder="0" applyAlignment="0" applyProtection="0"/>
    <xf numFmtId="0" fontId="9" fillId="25" borderId="13" applyNumberFormat="0" applyFont="0" applyAlignment="0" applyProtection="0"/>
    <xf numFmtId="0" fontId="22" fillId="0" borderId="14" applyNumberFormat="0" applyFill="0" applyAlignment="0" applyProtection="0"/>
    <xf numFmtId="0" fontId="23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21" borderId="0" applyNumberFormat="0" applyBorder="0" applyAlignment="0" applyProtection="0"/>
    <xf numFmtId="0" fontId="11" fillId="9" borderId="6" applyNumberFormat="0" applyAlignment="0" applyProtection="0"/>
    <xf numFmtId="0" fontId="12" fillId="22" borderId="7" applyNumberFormat="0" applyAlignment="0" applyProtection="0"/>
    <xf numFmtId="0" fontId="13" fillId="22" borderId="6" applyNumberFormat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6" fillId="0" borderId="10" applyNumberFormat="0" applyFill="0" applyAlignment="0" applyProtection="0"/>
    <xf numFmtId="0" fontId="16" fillId="0" borderId="0" applyNumberFormat="0" applyFill="0" applyBorder="0" applyAlignment="0" applyProtection="0"/>
    <xf numFmtId="0" fontId="5" fillId="0" borderId="11" applyNumberFormat="0" applyFill="0" applyAlignment="0" applyProtection="0"/>
    <xf numFmtId="0" fontId="17" fillId="23" borderId="12" applyNumberFormat="0" applyAlignment="0" applyProtection="0"/>
    <xf numFmtId="0" fontId="18" fillId="0" borderId="0" applyNumberFormat="0" applyFill="0" applyBorder="0" applyAlignment="0" applyProtection="0"/>
    <xf numFmtId="0" fontId="19" fillId="24" borderId="0" applyNumberFormat="0" applyBorder="0" applyAlignment="0" applyProtection="0"/>
    <xf numFmtId="0" fontId="20" fillId="5" borderId="0" applyNumberFormat="0" applyBorder="0" applyAlignment="0" applyProtection="0"/>
    <xf numFmtId="0" fontId="21" fillId="0" borderId="0" applyNumberFormat="0" applyFill="0" applyBorder="0" applyAlignment="0" applyProtection="0"/>
    <xf numFmtId="0" fontId="9" fillId="25" borderId="13" applyNumberFormat="0" applyFont="0" applyAlignment="0" applyProtection="0"/>
    <xf numFmtId="0" fontId="22" fillId="0" borderId="14" applyNumberFormat="0" applyFill="0" applyAlignment="0" applyProtection="0"/>
    <xf numFmtId="0" fontId="23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21" borderId="0" applyNumberFormat="0" applyBorder="0" applyAlignment="0" applyProtection="0"/>
    <xf numFmtId="0" fontId="11" fillId="9" borderId="6" applyNumberFormat="0" applyAlignment="0" applyProtection="0"/>
    <xf numFmtId="0" fontId="12" fillId="22" borderId="7" applyNumberFormat="0" applyAlignment="0" applyProtection="0"/>
    <xf numFmtId="0" fontId="13" fillId="22" borderId="6" applyNumberFormat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6" fillId="0" borderId="10" applyNumberFormat="0" applyFill="0" applyAlignment="0" applyProtection="0"/>
    <xf numFmtId="0" fontId="16" fillId="0" borderId="0" applyNumberFormat="0" applyFill="0" applyBorder="0" applyAlignment="0" applyProtection="0"/>
    <xf numFmtId="0" fontId="5" fillId="0" borderId="11" applyNumberFormat="0" applyFill="0" applyAlignment="0" applyProtection="0"/>
    <xf numFmtId="0" fontId="17" fillId="23" borderId="12" applyNumberFormat="0" applyAlignment="0" applyProtection="0"/>
    <xf numFmtId="0" fontId="18" fillId="0" borderId="0" applyNumberFormat="0" applyFill="0" applyBorder="0" applyAlignment="0" applyProtection="0"/>
    <xf numFmtId="0" fontId="19" fillId="24" borderId="0" applyNumberFormat="0" applyBorder="0" applyAlignment="0" applyProtection="0"/>
    <xf numFmtId="0" fontId="20" fillId="5" borderId="0" applyNumberFormat="0" applyBorder="0" applyAlignment="0" applyProtection="0"/>
    <xf numFmtId="0" fontId="21" fillId="0" borderId="0" applyNumberFormat="0" applyFill="0" applyBorder="0" applyAlignment="0" applyProtection="0"/>
    <xf numFmtId="0" fontId="9" fillId="25" borderId="13" applyNumberFormat="0" applyFont="0" applyAlignment="0" applyProtection="0"/>
    <xf numFmtId="0" fontId="22" fillId="0" borderId="14" applyNumberFormat="0" applyFill="0" applyAlignment="0" applyProtection="0"/>
    <xf numFmtId="0" fontId="23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7" fillId="0" borderId="5" applyBorder="0">
      <alignment horizontal="left" vertical="center" wrapText="1"/>
    </xf>
    <xf numFmtId="167" fontId="2" fillId="0" borderId="0"/>
    <xf numFmtId="167" fontId="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97">
    <xf numFmtId="0" fontId="0" fillId="0" borderId="0" xfId="0"/>
    <xf numFmtId="49" fontId="7" fillId="3" borderId="1" xfId="0" applyNumberFormat="1" applyFont="1" applyFill="1" applyBorder="1" applyAlignment="1">
      <alignment horizontal="center" vertical="top" wrapText="1"/>
    </xf>
    <xf numFmtId="0" fontId="29" fillId="3" borderId="1" xfId="0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vertical="top" wrapText="1"/>
    </xf>
    <xf numFmtId="0" fontId="25" fillId="0" borderId="1" xfId="0" applyFont="1" applyFill="1" applyBorder="1" applyAlignment="1">
      <alignment vertical="top" wrapText="1"/>
    </xf>
    <xf numFmtId="0" fontId="33" fillId="2" borderId="2" xfId="0" applyFont="1" applyFill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 vertical="top" wrapText="1"/>
    </xf>
    <xf numFmtId="165" fontId="31" fillId="3" borderId="1" xfId="0" applyNumberFormat="1" applyFont="1" applyFill="1" applyBorder="1" applyAlignment="1">
      <alignment horizontal="center" vertical="top" wrapText="1"/>
    </xf>
    <xf numFmtId="166" fontId="7" fillId="3" borderId="1" xfId="0" applyNumberFormat="1" applyFont="1" applyFill="1" applyBorder="1" applyAlignment="1">
      <alignment horizontal="center" vertical="top" wrapText="1"/>
    </xf>
    <xf numFmtId="1" fontId="7" fillId="3" borderId="1" xfId="0" applyNumberFormat="1" applyFont="1" applyFill="1" applyBorder="1" applyAlignment="1">
      <alignment horizontal="left" vertical="top" wrapText="1"/>
    </xf>
    <xf numFmtId="14" fontId="31" fillId="3" borderId="1" xfId="0" applyNumberFormat="1" applyFont="1" applyFill="1" applyBorder="1" applyAlignment="1">
      <alignment horizontal="center" vertical="top" wrapText="1"/>
    </xf>
    <xf numFmtId="165" fontId="7" fillId="3" borderId="1" xfId="0" applyNumberFormat="1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horizontal="left" vertical="top" wrapText="1"/>
    </xf>
    <xf numFmtId="0" fontId="25" fillId="3" borderId="1" xfId="3702" applyFont="1" applyFill="1" applyBorder="1" applyAlignment="1">
      <alignment horizontal="center" vertical="top" wrapText="1"/>
    </xf>
    <xf numFmtId="0" fontId="32" fillId="3" borderId="1" xfId="0" applyFont="1" applyFill="1" applyBorder="1" applyAlignment="1">
      <alignment vertical="top"/>
    </xf>
    <xf numFmtId="1" fontId="25" fillId="3" borderId="1" xfId="0" applyNumberFormat="1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vertical="top" wrapText="1"/>
    </xf>
    <xf numFmtId="0" fontId="7" fillId="3" borderId="1" xfId="0" applyFont="1" applyFill="1" applyBorder="1" applyAlignment="1">
      <alignment horizontal="left" vertical="top" wrapText="1"/>
    </xf>
    <xf numFmtId="0" fontId="25" fillId="3" borderId="1" xfId="0" applyFont="1" applyFill="1" applyBorder="1" applyAlignment="1">
      <alignment vertical="top" wrapText="1"/>
    </xf>
    <xf numFmtId="2" fontId="31" fillId="3" borderId="1" xfId="0" applyNumberFormat="1" applyFont="1" applyFill="1" applyBorder="1" applyAlignment="1">
      <alignment horizontal="center" vertical="top" wrapText="1"/>
    </xf>
    <xf numFmtId="0" fontId="32" fillId="3" borderId="1" xfId="0" applyFont="1" applyFill="1" applyBorder="1" applyAlignment="1">
      <alignment horizontal="center" vertical="top"/>
    </xf>
    <xf numFmtId="0" fontId="25" fillId="3" borderId="2" xfId="0" applyFont="1" applyFill="1" applyBorder="1" applyAlignment="1">
      <alignment vertical="top" wrapText="1"/>
    </xf>
    <xf numFmtId="0" fontId="32" fillId="0" borderId="1" xfId="0" applyFont="1" applyBorder="1" applyAlignment="1">
      <alignment horizontal="center" vertical="top"/>
    </xf>
    <xf numFmtId="0" fontId="7" fillId="3" borderId="1" xfId="0" applyNumberFormat="1" applyFont="1" applyFill="1" applyBorder="1" applyAlignment="1">
      <alignment horizontal="center" vertical="top" wrapText="1"/>
    </xf>
    <xf numFmtId="49" fontId="31" fillId="3" borderId="1" xfId="0" applyNumberFormat="1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horizontal="center" vertical="top"/>
    </xf>
    <xf numFmtId="1" fontId="31" fillId="3" borderId="1" xfId="0" applyNumberFormat="1" applyFont="1" applyFill="1" applyBorder="1" applyAlignment="1">
      <alignment horizontal="center" vertical="top" wrapText="1"/>
    </xf>
    <xf numFmtId="1" fontId="8" fillId="3" borderId="1" xfId="0" applyNumberFormat="1" applyFont="1" applyFill="1" applyBorder="1" applyAlignment="1">
      <alignment horizontal="center" vertical="top" wrapText="1"/>
    </xf>
    <xf numFmtId="0" fontId="33" fillId="3" borderId="1" xfId="0" applyFont="1" applyFill="1" applyBorder="1" applyAlignment="1">
      <alignment vertical="top" wrapText="1"/>
    </xf>
    <xf numFmtId="0" fontId="33" fillId="3" borderId="2" xfId="0" applyFont="1" applyFill="1" applyBorder="1" applyAlignment="1">
      <alignment vertical="top" wrapText="1"/>
    </xf>
    <xf numFmtId="0" fontId="8" fillId="3" borderId="1" xfId="0" applyFont="1" applyFill="1" applyBorder="1" applyAlignment="1">
      <alignment horizontal="center" vertical="top" wrapText="1"/>
    </xf>
    <xf numFmtId="1" fontId="7" fillId="3" borderId="1" xfId="0" applyNumberFormat="1" applyFont="1" applyFill="1" applyBorder="1" applyAlignment="1">
      <alignment vertical="top" wrapText="1"/>
    </xf>
    <xf numFmtId="0" fontId="7" fillId="3" borderId="3" xfId="0" applyFont="1" applyFill="1" applyBorder="1" applyAlignment="1">
      <alignment vertical="top" wrapText="1"/>
    </xf>
    <xf numFmtId="0" fontId="33" fillId="3" borderId="3" xfId="0" applyFont="1" applyFill="1" applyBorder="1" applyAlignment="1">
      <alignment vertical="top" wrapText="1"/>
    </xf>
    <xf numFmtId="1" fontId="7" fillId="3" borderId="1" xfId="0" quotePrefix="1" applyNumberFormat="1" applyFont="1" applyFill="1" applyBorder="1" applyAlignment="1">
      <alignment horizontal="center" vertical="top" wrapText="1"/>
    </xf>
    <xf numFmtId="0" fontId="25" fillId="3" borderId="0" xfId="0" applyFont="1" applyFill="1" applyBorder="1" applyAlignment="1">
      <alignment vertical="top" wrapText="1"/>
    </xf>
    <xf numFmtId="0" fontId="40" fillId="3" borderId="1" xfId="0" quotePrefix="1" applyFont="1" applyFill="1" applyBorder="1" applyAlignment="1">
      <alignment vertical="top" wrapText="1"/>
    </xf>
    <xf numFmtId="0" fontId="33" fillId="3" borderId="1" xfId="0" applyFont="1" applyFill="1" applyBorder="1" applyAlignment="1">
      <alignment horizontal="left" vertical="top" wrapText="1"/>
    </xf>
    <xf numFmtId="2" fontId="7" fillId="3" borderId="1" xfId="0" applyNumberFormat="1" applyFont="1" applyFill="1" applyBorder="1" applyAlignment="1">
      <alignment horizontal="center" vertical="top" wrapText="1"/>
    </xf>
    <xf numFmtId="0" fontId="25" fillId="3" borderId="1" xfId="0" applyFont="1" applyFill="1" applyBorder="1" applyAlignment="1">
      <alignment horizontal="left" vertical="top" wrapText="1"/>
    </xf>
    <xf numFmtId="3" fontId="3" fillId="3" borderId="1" xfId="3524" applyNumberFormat="1" applyFont="1" applyFill="1" applyBorder="1" applyAlignment="1">
      <alignment horizontal="center" vertical="top" wrapText="1"/>
    </xf>
    <xf numFmtId="0" fontId="3" fillId="3" borderId="1" xfId="3524" applyFont="1" applyFill="1" applyBorder="1" applyAlignment="1">
      <alignment horizontal="center" vertical="top" wrapText="1"/>
    </xf>
    <xf numFmtId="0" fontId="25" fillId="3" borderId="4" xfId="0" applyFont="1" applyFill="1" applyBorder="1" applyAlignment="1">
      <alignment vertical="top" wrapText="1"/>
    </xf>
    <xf numFmtId="0" fontId="32" fillId="3" borderId="0" xfId="0" applyFont="1" applyFill="1" applyAlignment="1">
      <alignment horizontal="center" vertical="top"/>
    </xf>
    <xf numFmtId="0" fontId="32" fillId="0" borderId="0" xfId="0" applyFont="1" applyAlignment="1">
      <alignment horizontal="center" vertical="top"/>
    </xf>
    <xf numFmtId="0" fontId="32" fillId="3" borderId="3" xfId="0" applyFont="1" applyFill="1" applyBorder="1" applyAlignment="1">
      <alignment vertical="top"/>
    </xf>
    <xf numFmtId="0" fontId="32" fillId="3" borderId="4" xfId="0" applyFont="1" applyFill="1" applyBorder="1" applyAlignment="1">
      <alignment vertical="top"/>
    </xf>
    <xf numFmtId="0" fontId="32" fillId="3" borderId="0" xfId="0" applyFont="1" applyFill="1" applyAlignment="1">
      <alignment vertical="top"/>
    </xf>
    <xf numFmtId="0" fontId="32" fillId="3" borderId="0" xfId="0" applyFont="1" applyFill="1" applyBorder="1" applyAlignment="1">
      <alignment vertical="top"/>
    </xf>
    <xf numFmtId="0" fontId="35" fillId="3" borderId="1" xfId="0" applyFont="1" applyFill="1" applyBorder="1" applyAlignment="1">
      <alignment vertical="top"/>
    </xf>
    <xf numFmtId="0" fontId="41" fillId="3" borderId="1" xfId="0" applyFont="1" applyFill="1" applyBorder="1" applyAlignment="1">
      <alignment vertical="top"/>
    </xf>
    <xf numFmtId="4" fontId="31" fillId="3" borderId="1" xfId="0" applyNumberFormat="1" applyFont="1" applyFill="1" applyBorder="1" applyAlignment="1">
      <alignment horizontal="center" vertical="top" wrapText="1"/>
    </xf>
    <xf numFmtId="0" fontId="32" fillId="3" borderId="2" xfId="0" applyFont="1" applyFill="1" applyBorder="1" applyAlignment="1">
      <alignment vertical="top"/>
    </xf>
    <xf numFmtId="0" fontId="8" fillId="3" borderId="3" xfId="0" applyFont="1" applyFill="1" applyBorder="1" applyAlignment="1">
      <alignment vertical="top" wrapText="1"/>
    </xf>
    <xf numFmtId="0" fontId="25" fillId="3" borderId="1" xfId="0" applyFont="1" applyFill="1" applyBorder="1" applyAlignment="1">
      <alignment horizontal="left" vertical="top" wrapText="1"/>
    </xf>
    <xf numFmtId="0" fontId="3" fillId="3" borderId="1" xfId="3524" applyFill="1" applyBorder="1" applyAlignment="1">
      <alignment horizontal="left" vertical="top" wrapText="1"/>
    </xf>
    <xf numFmtId="0" fontId="3" fillId="3" borderId="1" xfId="3524" applyFill="1" applyBorder="1" applyAlignment="1">
      <alignment horizontal="center" vertical="top" wrapText="1"/>
    </xf>
    <xf numFmtId="0" fontId="39" fillId="3" borderId="1" xfId="3524" applyFont="1" applyFill="1" applyBorder="1" applyAlignment="1">
      <alignment horizontal="center" vertical="top" wrapText="1"/>
    </xf>
    <xf numFmtId="3" fontId="3" fillId="3" borderId="1" xfId="3524" applyNumberFormat="1" applyFill="1" applyBorder="1" applyAlignment="1">
      <alignment horizontal="center" vertical="top" wrapText="1"/>
    </xf>
    <xf numFmtId="2" fontId="3" fillId="3" borderId="1" xfId="3524" applyNumberFormat="1" applyFill="1" applyBorder="1" applyAlignment="1">
      <alignment horizontal="center" vertical="top" wrapText="1"/>
    </xf>
    <xf numFmtId="0" fontId="25" fillId="3" borderId="1" xfId="0" applyFont="1" applyFill="1" applyBorder="1" applyAlignment="1">
      <alignment horizontal="center" vertical="top" wrapText="1"/>
    </xf>
    <xf numFmtId="0" fontId="25" fillId="3" borderId="1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horizontal="center" vertical="top" wrapText="1"/>
    </xf>
    <xf numFmtId="0" fontId="33" fillId="3" borderId="1" xfId="0" applyFont="1" applyFill="1" applyBorder="1" applyAlignment="1">
      <alignment horizontal="center" vertical="top" wrapText="1"/>
    </xf>
    <xf numFmtId="0" fontId="30" fillId="3" borderId="1" xfId="0" applyFont="1" applyFill="1" applyBorder="1" applyAlignment="1">
      <alignment horizontal="center" vertical="top" wrapText="1"/>
    </xf>
    <xf numFmtId="166" fontId="7" fillId="3" borderId="1" xfId="0" applyNumberFormat="1" applyFont="1" applyFill="1" applyBorder="1" applyAlignment="1">
      <alignment horizontal="left" vertical="top" wrapText="1"/>
    </xf>
    <xf numFmtId="2" fontId="31" fillId="3" borderId="1" xfId="0" applyNumberFormat="1" applyFont="1" applyFill="1" applyBorder="1" applyAlignment="1">
      <alignment horizontal="left" vertical="top" wrapText="1"/>
    </xf>
    <xf numFmtId="0" fontId="7" fillId="3" borderId="1" xfId="0" applyNumberFormat="1" applyFont="1" applyFill="1" applyBorder="1" applyAlignment="1">
      <alignment horizontal="left" vertical="top" wrapText="1"/>
    </xf>
    <xf numFmtId="2" fontId="29" fillId="3" borderId="1" xfId="0" applyNumberFormat="1" applyFont="1" applyFill="1" applyBorder="1" applyAlignment="1">
      <alignment horizontal="left" vertical="top" wrapText="1"/>
    </xf>
    <xf numFmtId="1" fontId="31" fillId="3" borderId="1" xfId="0" applyNumberFormat="1" applyFont="1" applyFill="1" applyBorder="1" applyAlignment="1">
      <alignment horizontal="left" vertical="top" wrapText="1"/>
    </xf>
    <xf numFmtId="2" fontId="7" fillId="3" borderId="1" xfId="0" applyNumberFormat="1" applyFont="1" applyFill="1" applyBorder="1" applyAlignment="1">
      <alignment horizontal="left" vertical="top" wrapText="1"/>
    </xf>
    <xf numFmtId="0" fontId="42" fillId="3" borderId="1" xfId="0" applyFont="1" applyFill="1" applyBorder="1" applyAlignment="1">
      <alignment horizontal="center" vertical="top" wrapText="1"/>
    </xf>
    <xf numFmtId="4" fontId="7" fillId="3" borderId="1" xfId="0" applyNumberFormat="1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center" vertical="top" wrapText="1"/>
    </xf>
    <xf numFmtId="166" fontId="6" fillId="3" borderId="1" xfId="0" applyNumberFormat="1" applyFont="1" applyFill="1" applyBorder="1" applyAlignment="1">
      <alignment horizontal="center" vertical="top" wrapText="1"/>
    </xf>
    <xf numFmtId="49" fontId="39" fillId="3" borderId="1" xfId="4203" applyNumberFormat="1" applyFont="1" applyFill="1" applyBorder="1" applyAlignment="1">
      <alignment horizontal="center" vertical="top" wrapText="1"/>
    </xf>
    <xf numFmtId="2" fontId="39" fillId="3" borderId="1" xfId="4203" applyNumberFormat="1" applyFont="1" applyFill="1" applyBorder="1" applyAlignment="1">
      <alignment horizontal="center" vertical="top" wrapText="1"/>
    </xf>
    <xf numFmtId="0" fontId="40" fillId="3" borderId="1" xfId="0" quotePrefix="1" applyFont="1" applyFill="1" applyBorder="1" applyAlignment="1">
      <alignment horizontal="center" vertical="top" wrapText="1"/>
    </xf>
    <xf numFmtId="0" fontId="7" fillId="3" borderId="1" xfId="3704" applyFont="1" applyFill="1" applyBorder="1" applyAlignment="1">
      <alignment horizontal="left" vertical="top" wrapText="1"/>
    </xf>
    <xf numFmtId="0" fontId="43" fillId="3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top" wrapText="1"/>
    </xf>
    <xf numFmtId="0" fontId="25" fillId="3" borderId="1" xfId="0" applyFont="1" applyFill="1" applyBorder="1" applyAlignment="1">
      <alignment horizontal="center" vertical="top"/>
    </xf>
    <xf numFmtId="165" fontId="7" fillId="3" borderId="1" xfId="3524" applyNumberFormat="1" applyFont="1" applyFill="1" applyBorder="1" applyAlignment="1">
      <alignment horizontal="center" vertical="top" wrapText="1"/>
    </xf>
    <xf numFmtId="2" fontId="36" fillId="3" borderId="1" xfId="3524" applyNumberFormat="1" applyFont="1" applyFill="1" applyBorder="1" applyAlignment="1">
      <alignment horizontal="left" vertical="top" wrapText="1"/>
    </xf>
    <xf numFmtId="0" fontId="7" fillId="3" borderId="1" xfId="0" quotePrefix="1" applyFont="1" applyFill="1" applyBorder="1" applyAlignment="1">
      <alignment vertical="top" wrapText="1"/>
    </xf>
    <xf numFmtId="165" fontId="7" fillId="3" borderId="1" xfId="0" quotePrefix="1" applyNumberFormat="1" applyFont="1" applyFill="1" applyBorder="1" applyAlignment="1">
      <alignment vertical="top" wrapText="1"/>
    </xf>
    <xf numFmtId="0" fontId="7" fillId="3" borderId="1" xfId="0" quotePrefix="1" applyFont="1" applyFill="1" applyBorder="1" applyAlignment="1">
      <alignment horizontal="left" vertical="top" wrapText="1"/>
    </xf>
    <xf numFmtId="0" fontId="7" fillId="3" borderId="1" xfId="0" quotePrefix="1" applyFont="1" applyFill="1" applyBorder="1" applyAlignment="1">
      <alignment horizontal="center" vertical="top" wrapText="1"/>
    </xf>
    <xf numFmtId="165" fontId="7" fillId="3" borderId="1" xfId="0" quotePrefix="1" applyNumberFormat="1" applyFont="1" applyFill="1" applyBorder="1" applyAlignment="1">
      <alignment horizontal="center" vertical="top" wrapText="1"/>
    </xf>
    <xf numFmtId="165" fontId="3" fillId="3" borderId="1" xfId="3524" applyNumberFormat="1" applyFill="1" applyBorder="1" applyAlignment="1">
      <alignment horizontal="center" vertical="top" wrapText="1"/>
    </xf>
    <xf numFmtId="0" fontId="39" fillId="3" borderId="1" xfId="3524" applyFont="1" applyFill="1" applyBorder="1" applyAlignment="1">
      <alignment horizontal="left" vertical="top" wrapText="1"/>
    </xf>
    <xf numFmtId="2" fontId="39" fillId="3" borderId="1" xfId="3524" applyNumberFormat="1" applyFont="1" applyFill="1" applyBorder="1" applyAlignment="1">
      <alignment horizontal="center" vertical="top" wrapText="1"/>
    </xf>
    <xf numFmtId="2" fontId="3" fillId="3" borderId="1" xfId="3524" applyNumberFormat="1" applyFont="1" applyFill="1" applyBorder="1" applyAlignment="1">
      <alignment horizontal="center" vertical="top" wrapText="1"/>
    </xf>
    <xf numFmtId="0" fontId="25" fillId="3" borderId="1" xfId="0" applyFont="1" applyFill="1" applyBorder="1" applyAlignment="1">
      <alignment horizontal="center" vertical="top" wrapText="1"/>
    </xf>
    <xf numFmtId="0" fontId="25" fillId="3" borderId="1" xfId="0" applyFont="1" applyFill="1" applyBorder="1" applyAlignment="1">
      <alignment horizontal="left" vertical="top" wrapText="1"/>
    </xf>
    <xf numFmtId="0" fontId="33" fillId="3" borderId="1" xfId="0" applyFont="1" applyFill="1" applyBorder="1" applyAlignment="1">
      <alignment horizontal="center" vertical="top" wrapText="1"/>
    </xf>
  </cellXfs>
  <cellStyles count="4208">
    <cellStyle name="20% - Акцент1 2" xfId="3537" xr:uid="{00000000-0005-0000-0000-000000000000}"/>
    <cellStyle name="20% - Акцент1 3" xfId="3578" xr:uid="{00000000-0005-0000-0000-000001000000}"/>
    <cellStyle name="20% - Акцент1 4" xfId="3619" xr:uid="{00000000-0005-0000-0000-000002000000}"/>
    <cellStyle name="20% - Акцент1 5" xfId="3660" xr:uid="{00000000-0005-0000-0000-000003000000}"/>
    <cellStyle name="20% - Акцент2 2" xfId="3538" xr:uid="{00000000-0005-0000-0000-000004000000}"/>
    <cellStyle name="20% - Акцент2 3" xfId="3579" xr:uid="{00000000-0005-0000-0000-000005000000}"/>
    <cellStyle name="20% - Акцент2 4" xfId="3620" xr:uid="{00000000-0005-0000-0000-000006000000}"/>
    <cellStyle name="20% - Акцент2 5" xfId="3661" xr:uid="{00000000-0005-0000-0000-000007000000}"/>
    <cellStyle name="20% - Акцент3 2" xfId="3539" xr:uid="{00000000-0005-0000-0000-000008000000}"/>
    <cellStyle name="20% - Акцент3 3" xfId="3580" xr:uid="{00000000-0005-0000-0000-000009000000}"/>
    <cellStyle name="20% - Акцент3 4" xfId="3621" xr:uid="{00000000-0005-0000-0000-00000A000000}"/>
    <cellStyle name="20% - Акцент3 5" xfId="3662" xr:uid="{00000000-0005-0000-0000-00000B000000}"/>
    <cellStyle name="20% - Акцент4 2" xfId="3540" xr:uid="{00000000-0005-0000-0000-00000C000000}"/>
    <cellStyle name="20% - Акцент4 3" xfId="3581" xr:uid="{00000000-0005-0000-0000-00000D000000}"/>
    <cellStyle name="20% - Акцент4 4" xfId="3622" xr:uid="{00000000-0005-0000-0000-00000E000000}"/>
    <cellStyle name="20% - Акцент4 5" xfId="3663" xr:uid="{00000000-0005-0000-0000-00000F000000}"/>
    <cellStyle name="20% - Акцент5 2" xfId="3541" xr:uid="{00000000-0005-0000-0000-000010000000}"/>
    <cellStyle name="20% - Акцент5 3" xfId="3582" xr:uid="{00000000-0005-0000-0000-000011000000}"/>
    <cellStyle name="20% - Акцент5 4" xfId="3623" xr:uid="{00000000-0005-0000-0000-000012000000}"/>
    <cellStyle name="20% - Акцент5 5" xfId="3664" xr:uid="{00000000-0005-0000-0000-000013000000}"/>
    <cellStyle name="20% - Акцент6 2" xfId="3542" xr:uid="{00000000-0005-0000-0000-000014000000}"/>
    <cellStyle name="20% - Акцент6 3" xfId="3583" xr:uid="{00000000-0005-0000-0000-000015000000}"/>
    <cellStyle name="20% - Акцент6 4" xfId="3624" xr:uid="{00000000-0005-0000-0000-000016000000}"/>
    <cellStyle name="20% - Акцент6 5" xfId="3665" xr:uid="{00000000-0005-0000-0000-000017000000}"/>
    <cellStyle name="40% - Акцент1 2" xfId="3543" xr:uid="{00000000-0005-0000-0000-000018000000}"/>
    <cellStyle name="40% - Акцент1 3" xfId="3584" xr:uid="{00000000-0005-0000-0000-000019000000}"/>
    <cellStyle name="40% - Акцент1 4" xfId="3625" xr:uid="{00000000-0005-0000-0000-00001A000000}"/>
    <cellStyle name="40% - Акцент1 5" xfId="3666" xr:uid="{00000000-0005-0000-0000-00001B000000}"/>
    <cellStyle name="40% - Акцент2 2" xfId="3544" xr:uid="{00000000-0005-0000-0000-00001C000000}"/>
    <cellStyle name="40% - Акцент2 3" xfId="3585" xr:uid="{00000000-0005-0000-0000-00001D000000}"/>
    <cellStyle name="40% - Акцент2 4" xfId="3626" xr:uid="{00000000-0005-0000-0000-00001E000000}"/>
    <cellStyle name="40% - Акцент2 5" xfId="3667" xr:uid="{00000000-0005-0000-0000-00001F000000}"/>
    <cellStyle name="40% - Акцент3 2" xfId="3545" xr:uid="{00000000-0005-0000-0000-000020000000}"/>
    <cellStyle name="40% - Акцент3 3" xfId="3586" xr:uid="{00000000-0005-0000-0000-000021000000}"/>
    <cellStyle name="40% - Акцент3 4" xfId="3627" xr:uid="{00000000-0005-0000-0000-000022000000}"/>
    <cellStyle name="40% - Акцент3 5" xfId="3668" xr:uid="{00000000-0005-0000-0000-000023000000}"/>
    <cellStyle name="40% - Акцент4 2" xfId="3546" xr:uid="{00000000-0005-0000-0000-000024000000}"/>
    <cellStyle name="40% - Акцент4 3" xfId="3587" xr:uid="{00000000-0005-0000-0000-000025000000}"/>
    <cellStyle name="40% - Акцент4 4" xfId="3628" xr:uid="{00000000-0005-0000-0000-000026000000}"/>
    <cellStyle name="40% - Акцент4 5" xfId="3669" xr:uid="{00000000-0005-0000-0000-000027000000}"/>
    <cellStyle name="40% - Акцент5 2" xfId="3547" xr:uid="{00000000-0005-0000-0000-000028000000}"/>
    <cellStyle name="40% - Акцент5 3" xfId="3588" xr:uid="{00000000-0005-0000-0000-000029000000}"/>
    <cellStyle name="40% - Акцент5 4" xfId="3629" xr:uid="{00000000-0005-0000-0000-00002A000000}"/>
    <cellStyle name="40% - Акцент5 5" xfId="3670" xr:uid="{00000000-0005-0000-0000-00002B000000}"/>
    <cellStyle name="40% - Акцент6 2" xfId="3548" xr:uid="{00000000-0005-0000-0000-00002C000000}"/>
    <cellStyle name="40% - Акцент6 3" xfId="3589" xr:uid="{00000000-0005-0000-0000-00002D000000}"/>
    <cellStyle name="40% - Акцент6 4" xfId="3630" xr:uid="{00000000-0005-0000-0000-00002E000000}"/>
    <cellStyle name="40% - Акцент6 5" xfId="3671" xr:uid="{00000000-0005-0000-0000-00002F000000}"/>
    <cellStyle name="60% - Акцент1 2" xfId="3549" xr:uid="{00000000-0005-0000-0000-000030000000}"/>
    <cellStyle name="60% - Акцент1 3" xfId="3590" xr:uid="{00000000-0005-0000-0000-000031000000}"/>
    <cellStyle name="60% - Акцент1 4" xfId="3631" xr:uid="{00000000-0005-0000-0000-000032000000}"/>
    <cellStyle name="60% - Акцент1 5" xfId="3672" xr:uid="{00000000-0005-0000-0000-000033000000}"/>
    <cellStyle name="60% - Акцент2 2" xfId="3550" xr:uid="{00000000-0005-0000-0000-000034000000}"/>
    <cellStyle name="60% - Акцент2 3" xfId="3591" xr:uid="{00000000-0005-0000-0000-000035000000}"/>
    <cellStyle name="60% - Акцент2 4" xfId="3632" xr:uid="{00000000-0005-0000-0000-000036000000}"/>
    <cellStyle name="60% - Акцент2 5" xfId="3673" xr:uid="{00000000-0005-0000-0000-000037000000}"/>
    <cellStyle name="60% - Акцент3 2" xfId="3551" xr:uid="{00000000-0005-0000-0000-000038000000}"/>
    <cellStyle name="60% - Акцент3 3" xfId="3592" xr:uid="{00000000-0005-0000-0000-000039000000}"/>
    <cellStyle name="60% - Акцент3 4" xfId="3633" xr:uid="{00000000-0005-0000-0000-00003A000000}"/>
    <cellStyle name="60% - Акцент3 5" xfId="3674" xr:uid="{00000000-0005-0000-0000-00003B000000}"/>
    <cellStyle name="60% - Акцент4 2" xfId="3552" xr:uid="{00000000-0005-0000-0000-00003C000000}"/>
    <cellStyle name="60% - Акцент4 3" xfId="3593" xr:uid="{00000000-0005-0000-0000-00003D000000}"/>
    <cellStyle name="60% - Акцент4 4" xfId="3634" xr:uid="{00000000-0005-0000-0000-00003E000000}"/>
    <cellStyle name="60% - Акцент4 5" xfId="3675" xr:uid="{00000000-0005-0000-0000-00003F000000}"/>
    <cellStyle name="60% - Акцент5 2" xfId="3553" xr:uid="{00000000-0005-0000-0000-000040000000}"/>
    <cellStyle name="60% - Акцент5 3" xfId="3594" xr:uid="{00000000-0005-0000-0000-000041000000}"/>
    <cellStyle name="60% - Акцент5 4" xfId="3635" xr:uid="{00000000-0005-0000-0000-000042000000}"/>
    <cellStyle name="60% - Акцент5 5" xfId="3676" xr:uid="{00000000-0005-0000-0000-000043000000}"/>
    <cellStyle name="60% - Акцент6 2" xfId="3554" xr:uid="{00000000-0005-0000-0000-000044000000}"/>
    <cellStyle name="60% - Акцент6 3" xfId="3595" xr:uid="{00000000-0005-0000-0000-000045000000}"/>
    <cellStyle name="60% - Акцент6 4" xfId="3636" xr:uid="{00000000-0005-0000-0000-000046000000}"/>
    <cellStyle name="60% - Акцент6 5" xfId="3677" xr:uid="{00000000-0005-0000-0000-000047000000}"/>
    <cellStyle name="Акцент1 2" xfId="3555" xr:uid="{00000000-0005-0000-0000-000048000000}"/>
    <cellStyle name="Акцент1 3" xfId="3596" xr:uid="{00000000-0005-0000-0000-000049000000}"/>
    <cellStyle name="Акцент1 4" xfId="3637" xr:uid="{00000000-0005-0000-0000-00004A000000}"/>
    <cellStyle name="Акцент1 5" xfId="3678" xr:uid="{00000000-0005-0000-0000-00004B000000}"/>
    <cellStyle name="Акцент2 2" xfId="3556" xr:uid="{00000000-0005-0000-0000-00004C000000}"/>
    <cellStyle name="Акцент2 3" xfId="3597" xr:uid="{00000000-0005-0000-0000-00004D000000}"/>
    <cellStyle name="Акцент2 4" xfId="3638" xr:uid="{00000000-0005-0000-0000-00004E000000}"/>
    <cellStyle name="Акцент2 5" xfId="3679" xr:uid="{00000000-0005-0000-0000-00004F000000}"/>
    <cellStyle name="Акцент3 2" xfId="3557" xr:uid="{00000000-0005-0000-0000-000050000000}"/>
    <cellStyle name="Акцент3 3" xfId="3598" xr:uid="{00000000-0005-0000-0000-000051000000}"/>
    <cellStyle name="Акцент3 4" xfId="3639" xr:uid="{00000000-0005-0000-0000-000052000000}"/>
    <cellStyle name="Акцент3 5" xfId="3680" xr:uid="{00000000-0005-0000-0000-000053000000}"/>
    <cellStyle name="Акцент4 2" xfId="3558" xr:uid="{00000000-0005-0000-0000-000054000000}"/>
    <cellStyle name="Акцент4 3" xfId="3599" xr:uid="{00000000-0005-0000-0000-000055000000}"/>
    <cellStyle name="Акцент4 4" xfId="3640" xr:uid="{00000000-0005-0000-0000-000056000000}"/>
    <cellStyle name="Акцент4 5" xfId="3681" xr:uid="{00000000-0005-0000-0000-000057000000}"/>
    <cellStyle name="Акцент5 2" xfId="3559" xr:uid="{00000000-0005-0000-0000-000058000000}"/>
    <cellStyle name="Акцент5 3" xfId="3600" xr:uid="{00000000-0005-0000-0000-000059000000}"/>
    <cellStyle name="Акцент5 4" xfId="3641" xr:uid="{00000000-0005-0000-0000-00005A000000}"/>
    <cellStyle name="Акцент5 5" xfId="3682" xr:uid="{00000000-0005-0000-0000-00005B000000}"/>
    <cellStyle name="Акцент6 2" xfId="3560" xr:uid="{00000000-0005-0000-0000-00005C000000}"/>
    <cellStyle name="Акцент6 3" xfId="3601" xr:uid="{00000000-0005-0000-0000-00005D000000}"/>
    <cellStyle name="Акцент6 4" xfId="3642" xr:uid="{00000000-0005-0000-0000-00005E000000}"/>
    <cellStyle name="Акцент6 5" xfId="3683" xr:uid="{00000000-0005-0000-0000-00005F000000}"/>
    <cellStyle name="Ввод  2" xfId="3561" xr:uid="{00000000-0005-0000-0000-000060000000}"/>
    <cellStyle name="Ввод  3" xfId="3602" xr:uid="{00000000-0005-0000-0000-000061000000}"/>
    <cellStyle name="Ввод  4" xfId="3643" xr:uid="{00000000-0005-0000-0000-000062000000}"/>
    <cellStyle name="Ввод  5" xfId="3684" xr:uid="{00000000-0005-0000-0000-000063000000}"/>
    <cellStyle name="Вывод 2" xfId="3562" xr:uid="{00000000-0005-0000-0000-000064000000}"/>
    <cellStyle name="Вывод 3" xfId="3603" xr:uid="{00000000-0005-0000-0000-000065000000}"/>
    <cellStyle name="Вывод 4" xfId="3644" xr:uid="{00000000-0005-0000-0000-000066000000}"/>
    <cellStyle name="Вывод 5" xfId="3685" xr:uid="{00000000-0005-0000-0000-000067000000}"/>
    <cellStyle name="Вычисление 2" xfId="3563" xr:uid="{00000000-0005-0000-0000-000068000000}"/>
    <cellStyle name="Вычисление 3" xfId="3604" xr:uid="{00000000-0005-0000-0000-000069000000}"/>
    <cellStyle name="Вычисление 4" xfId="3645" xr:uid="{00000000-0005-0000-0000-00006A000000}"/>
    <cellStyle name="Вычисление 5" xfId="3686" xr:uid="{00000000-0005-0000-0000-00006B000000}"/>
    <cellStyle name="Гиперссылка 2" xfId="4206" xr:uid="{00000000-0005-0000-0000-00006C000000}"/>
    <cellStyle name="Заголовок 1 2" xfId="3564" xr:uid="{00000000-0005-0000-0000-00006D000000}"/>
    <cellStyle name="Заголовок 1 3" xfId="3605" xr:uid="{00000000-0005-0000-0000-00006E000000}"/>
    <cellStyle name="Заголовок 1 4" xfId="3646" xr:uid="{00000000-0005-0000-0000-00006F000000}"/>
    <cellStyle name="Заголовок 1 5" xfId="3687" xr:uid="{00000000-0005-0000-0000-000070000000}"/>
    <cellStyle name="Заголовок 2 2" xfId="3565" xr:uid="{00000000-0005-0000-0000-000071000000}"/>
    <cellStyle name="Заголовок 2 3" xfId="3606" xr:uid="{00000000-0005-0000-0000-000072000000}"/>
    <cellStyle name="Заголовок 2 4" xfId="3647" xr:uid="{00000000-0005-0000-0000-000073000000}"/>
    <cellStyle name="Заголовок 2 5" xfId="3688" xr:uid="{00000000-0005-0000-0000-000074000000}"/>
    <cellStyle name="Заголовок 3 2" xfId="3566" xr:uid="{00000000-0005-0000-0000-000075000000}"/>
    <cellStyle name="Заголовок 3 3" xfId="3607" xr:uid="{00000000-0005-0000-0000-000076000000}"/>
    <cellStyle name="Заголовок 3 4" xfId="3648" xr:uid="{00000000-0005-0000-0000-000077000000}"/>
    <cellStyle name="Заголовок 3 5" xfId="3689" xr:uid="{00000000-0005-0000-0000-000078000000}"/>
    <cellStyle name="Заголовок 4 2" xfId="3567" xr:uid="{00000000-0005-0000-0000-000079000000}"/>
    <cellStyle name="Заголовок 4 3" xfId="3608" xr:uid="{00000000-0005-0000-0000-00007A000000}"/>
    <cellStyle name="Заголовок 4 4" xfId="3649" xr:uid="{00000000-0005-0000-0000-00007B000000}"/>
    <cellStyle name="Заголовок 4 5" xfId="3690" xr:uid="{00000000-0005-0000-0000-00007C000000}"/>
    <cellStyle name="ЗаголовокТаблицы" xfId="4203" xr:uid="{00000000-0005-0000-0000-00007D000000}"/>
    <cellStyle name="Итог 2" xfId="3568" xr:uid="{00000000-0005-0000-0000-00007E000000}"/>
    <cellStyle name="Итог 3" xfId="3609" xr:uid="{00000000-0005-0000-0000-00007F000000}"/>
    <cellStyle name="Итог 4" xfId="3650" xr:uid="{00000000-0005-0000-0000-000080000000}"/>
    <cellStyle name="Итог 5" xfId="3691" xr:uid="{00000000-0005-0000-0000-000081000000}"/>
    <cellStyle name="Контрольная ячейка 2" xfId="3569" xr:uid="{00000000-0005-0000-0000-000082000000}"/>
    <cellStyle name="Контрольная ячейка 3" xfId="3610" xr:uid="{00000000-0005-0000-0000-000083000000}"/>
    <cellStyle name="Контрольная ячейка 4" xfId="3651" xr:uid="{00000000-0005-0000-0000-000084000000}"/>
    <cellStyle name="Контрольная ячейка 5" xfId="3692" xr:uid="{00000000-0005-0000-0000-000085000000}"/>
    <cellStyle name="Название 2" xfId="3570" xr:uid="{00000000-0005-0000-0000-000086000000}"/>
    <cellStyle name="Название 3" xfId="3611" xr:uid="{00000000-0005-0000-0000-000087000000}"/>
    <cellStyle name="Название 4" xfId="3652" xr:uid="{00000000-0005-0000-0000-000088000000}"/>
    <cellStyle name="Название 5" xfId="3693" xr:uid="{00000000-0005-0000-0000-000089000000}"/>
    <cellStyle name="Нейтральный 2" xfId="3571" xr:uid="{00000000-0005-0000-0000-00008A000000}"/>
    <cellStyle name="Нейтральный 3" xfId="3612" xr:uid="{00000000-0005-0000-0000-00008B000000}"/>
    <cellStyle name="Нейтральный 4" xfId="3653" xr:uid="{00000000-0005-0000-0000-00008C000000}"/>
    <cellStyle name="Нейтральный 5" xfId="3694" xr:uid="{00000000-0005-0000-0000-00008D000000}"/>
    <cellStyle name="Обычный" xfId="0" builtinId="0"/>
    <cellStyle name="Обычный 10" xfId="1" xr:uid="{00000000-0005-0000-0000-00008F000000}"/>
    <cellStyle name="Обычный 10 2" xfId="2" xr:uid="{00000000-0005-0000-0000-000090000000}"/>
    <cellStyle name="Обычный 100 10" xfId="3" xr:uid="{00000000-0005-0000-0000-000091000000}"/>
    <cellStyle name="Обычный 100 2" xfId="4" xr:uid="{00000000-0005-0000-0000-000092000000}"/>
    <cellStyle name="Обычный 100 3" xfId="5" xr:uid="{00000000-0005-0000-0000-000093000000}"/>
    <cellStyle name="Обычный 100 4" xfId="6" xr:uid="{00000000-0005-0000-0000-000094000000}"/>
    <cellStyle name="Обычный 100 5" xfId="7" xr:uid="{00000000-0005-0000-0000-000095000000}"/>
    <cellStyle name="Обычный 100 6" xfId="8" xr:uid="{00000000-0005-0000-0000-000096000000}"/>
    <cellStyle name="Обычный 100 7" xfId="9" xr:uid="{00000000-0005-0000-0000-000097000000}"/>
    <cellStyle name="Обычный 100 8" xfId="10" xr:uid="{00000000-0005-0000-0000-000098000000}"/>
    <cellStyle name="Обычный 100 9" xfId="11" xr:uid="{00000000-0005-0000-0000-000099000000}"/>
    <cellStyle name="Обычный 101 10" xfId="12" xr:uid="{00000000-0005-0000-0000-00009A000000}"/>
    <cellStyle name="Обычный 101 2" xfId="13" xr:uid="{00000000-0005-0000-0000-00009B000000}"/>
    <cellStyle name="Обычный 101 3" xfId="14" xr:uid="{00000000-0005-0000-0000-00009C000000}"/>
    <cellStyle name="Обычный 101 4" xfId="15" xr:uid="{00000000-0005-0000-0000-00009D000000}"/>
    <cellStyle name="Обычный 101 5" xfId="16" xr:uid="{00000000-0005-0000-0000-00009E000000}"/>
    <cellStyle name="Обычный 101 6" xfId="17" xr:uid="{00000000-0005-0000-0000-00009F000000}"/>
    <cellStyle name="Обычный 101 7" xfId="18" xr:uid="{00000000-0005-0000-0000-0000A0000000}"/>
    <cellStyle name="Обычный 101 8" xfId="19" xr:uid="{00000000-0005-0000-0000-0000A1000000}"/>
    <cellStyle name="Обычный 101 9" xfId="20" xr:uid="{00000000-0005-0000-0000-0000A2000000}"/>
    <cellStyle name="Обычный 102 10" xfId="21" xr:uid="{00000000-0005-0000-0000-0000A3000000}"/>
    <cellStyle name="Обычный 102 2" xfId="22" xr:uid="{00000000-0005-0000-0000-0000A4000000}"/>
    <cellStyle name="Обычный 102 3" xfId="23" xr:uid="{00000000-0005-0000-0000-0000A5000000}"/>
    <cellStyle name="Обычный 102 4" xfId="24" xr:uid="{00000000-0005-0000-0000-0000A6000000}"/>
    <cellStyle name="Обычный 102 5" xfId="25" xr:uid="{00000000-0005-0000-0000-0000A7000000}"/>
    <cellStyle name="Обычный 102 6" xfId="26" xr:uid="{00000000-0005-0000-0000-0000A8000000}"/>
    <cellStyle name="Обычный 102 7" xfId="27" xr:uid="{00000000-0005-0000-0000-0000A9000000}"/>
    <cellStyle name="Обычный 102 8" xfId="28" xr:uid="{00000000-0005-0000-0000-0000AA000000}"/>
    <cellStyle name="Обычный 102 9" xfId="29" xr:uid="{00000000-0005-0000-0000-0000AB000000}"/>
    <cellStyle name="Обычный 103 10" xfId="30" xr:uid="{00000000-0005-0000-0000-0000AC000000}"/>
    <cellStyle name="Обычный 103 2" xfId="31" xr:uid="{00000000-0005-0000-0000-0000AD000000}"/>
    <cellStyle name="Обычный 103 3" xfId="32" xr:uid="{00000000-0005-0000-0000-0000AE000000}"/>
    <cellStyle name="Обычный 103 4" xfId="33" xr:uid="{00000000-0005-0000-0000-0000AF000000}"/>
    <cellStyle name="Обычный 103 5" xfId="34" xr:uid="{00000000-0005-0000-0000-0000B0000000}"/>
    <cellStyle name="Обычный 103 6" xfId="35" xr:uid="{00000000-0005-0000-0000-0000B1000000}"/>
    <cellStyle name="Обычный 103 7" xfId="36" xr:uid="{00000000-0005-0000-0000-0000B2000000}"/>
    <cellStyle name="Обычный 103 8" xfId="37" xr:uid="{00000000-0005-0000-0000-0000B3000000}"/>
    <cellStyle name="Обычный 103 9" xfId="38" xr:uid="{00000000-0005-0000-0000-0000B4000000}"/>
    <cellStyle name="Обычный 104 10" xfId="39" xr:uid="{00000000-0005-0000-0000-0000B5000000}"/>
    <cellStyle name="Обычный 104 2" xfId="40" xr:uid="{00000000-0005-0000-0000-0000B6000000}"/>
    <cellStyle name="Обычный 104 3" xfId="41" xr:uid="{00000000-0005-0000-0000-0000B7000000}"/>
    <cellStyle name="Обычный 104 4" xfId="42" xr:uid="{00000000-0005-0000-0000-0000B8000000}"/>
    <cellStyle name="Обычный 104 5" xfId="43" xr:uid="{00000000-0005-0000-0000-0000B9000000}"/>
    <cellStyle name="Обычный 104 6" xfId="44" xr:uid="{00000000-0005-0000-0000-0000BA000000}"/>
    <cellStyle name="Обычный 104 7" xfId="45" xr:uid="{00000000-0005-0000-0000-0000BB000000}"/>
    <cellStyle name="Обычный 104 8" xfId="46" xr:uid="{00000000-0005-0000-0000-0000BC000000}"/>
    <cellStyle name="Обычный 104 9" xfId="47" xr:uid="{00000000-0005-0000-0000-0000BD000000}"/>
    <cellStyle name="Обычный 105 10" xfId="48" xr:uid="{00000000-0005-0000-0000-0000BE000000}"/>
    <cellStyle name="Обычный 105 2" xfId="49" xr:uid="{00000000-0005-0000-0000-0000BF000000}"/>
    <cellStyle name="Обычный 105 3" xfId="50" xr:uid="{00000000-0005-0000-0000-0000C0000000}"/>
    <cellStyle name="Обычный 105 4" xfId="51" xr:uid="{00000000-0005-0000-0000-0000C1000000}"/>
    <cellStyle name="Обычный 105 5" xfId="52" xr:uid="{00000000-0005-0000-0000-0000C2000000}"/>
    <cellStyle name="Обычный 105 6" xfId="53" xr:uid="{00000000-0005-0000-0000-0000C3000000}"/>
    <cellStyle name="Обычный 105 7" xfId="54" xr:uid="{00000000-0005-0000-0000-0000C4000000}"/>
    <cellStyle name="Обычный 105 8" xfId="55" xr:uid="{00000000-0005-0000-0000-0000C5000000}"/>
    <cellStyle name="Обычный 105 9" xfId="56" xr:uid="{00000000-0005-0000-0000-0000C6000000}"/>
    <cellStyle name="Обычный 106 10" xfId="57" xr:uid="{00000000-0005-0000-0000-0000C7000000}"/>
    <cellStyle name="Обычный 106 2" xfId="58" xr:uid="{00000000-0005-0000-0000-0000C8000000}"/>
    <cellStyle name="Обычный 106 3" xfId="59" xr:uid="{00000000-0005-0000-0000-0000C9000000}"/>
    <cellStyle name="Обычный 106 4" xfId="60" xr:uid="{00000000-0005-0000-0000-0000CA000000}"/>
    <cellStyle name="Обычный 106 5" xfId="61" xr:uid="{00000000-0005-0000-0000-0000CB000000}"/>
    <cellStyle name="Обычный 106 6" xfId="62" xr:uid="{00000000-0005-0000-0000-0000CC000000}"/>
    <cellStyle name="Обычный 106 7" xfId="63" xr:uid="{00000000-0005-0000-0000-0000CD000000}"/>
    <cellStyle name="Обычный 106 8" xfId="64" xr:uid="{00000000-0005-0000-0000-0000CE000000}"/>
    <cellStyle name="Обычный 106 9" xfId="65" xr:uid="{00000000-0005-0000-0000-0000CF000000}"/>
    <cellStyle name="Обычный 107 10" xfId="66" xr:uid="{00000000-0005-0000-0000-0000D0000000}"/>
    <cellStyle name="Обычный 107 2" xfId="67" xr:uid="{00000000-0005-0000-0000-0000D1000000}"/>
    <cellStyle name="Обычный 107 3" xfId="68" xr:uid="{00000000-0005-0000-0000-0000D2000000}"/>
    <cellStyle name="Обычный 107 4" xfId="69" xr:uid="{00000000-0005-0000-0000-0000D3000000}"/>
    <cellStyle name="Обычный 107 5" xfId="70" xr:uid="{00000000-0005-0000-0000-0000D4000000}"/>
    <cellStyle name="Обычный 107 6" xfId="71" xr:uid="{00000000-0005-0000-0000-0000D5000000}"/>
    <cellStyle name="Обычный 107 7" xfId="72" xr:uid="{00000000-0005-0000-0000-0000D6000000}"/>
    <cellStyle name="Обычный 107 8" xfId="73" xr:uid="{00000000-0005-0000-0000-0000D7000000}"/>
    <cellStyle name="Обычный 107 9" xfId="74" xr:uid="{00000000-0005-0000-0000-0000D8000000}"/>
    <cellStyle name="Обычный 108 10" xfId="75" xr:uid="{00000000-0005-0000-0000-0000D9000000}"/>
    <cellStyle name="Обычный 108 2" xfId="76" xr:uid="{00000000-0005-0000-0000-0000DA000000}"/>
    <cellStyle name="Обычный 108 3" xfId="77" xr:uid="{00000000-0005-0000-0000-0000DB000000}"/>
    <cellStyle name="Обычный 108 4" xfId="78" xr:uid="{00000000-0005-0000-0000-0000DC000000}"/>
    <cellStyle name="Обычный 108 5" xfId="79" xr:uid="{00000000-0005-0000-0000-0000DD000000}"/>
    <cellStyle name="Обычный 108 6" xfId="80" xr:uid="{00000000-0005-0000-0000-0000DE000000}"/>
    <cellStyle name="Обычный 108 7" xfId="81" xr:uid="{00000000-0005-0000-0000-0000DF000000}"/>
    <cellStyle name="Обычный 108 8" xfId="82" xr:uid="{00000000-0005-0000-0000-0000E0000000}"/>
    <cellStyle name="Обычный 108 9" xfId="83" xr:uid="{00000000-0005-0000-0000-0000E1000000}"/>
    <cellStyle name="Обычный 109 10" xfId="84" xr:uid="{00000000-0005-0000-0000-0000E2000000}"/>
    <cellStyle name="Обычный 109 2" xfId="85" xr:uid="{00000000-0005-0000-0000-0000E3000000}"/>
    <cellStyle name="Обычный 109 3" xfId="86" xr:uid="{00000000-0005-0000-0000-0000E4000000}"/>
    <cellStyle name="Обычный 109 4" xfId="87" xr:uid="{00000000-0005-0000-0000-0000E5000000}"/>
    <cellStyle name="Обычный 109 5" xfId="88" xr:uid="{00000000-0005-0000-0000-0000E6000000}"/>
    <cellStyle name="Обычный 109 6" xfId="89" xr:uid="{00000000-0005-0000-0000-0000E7000000}"/>
    <cellStyle name="Обычный 109 7" xfId="90" xr:uid="{00000000-0005-0000-0000-0000E8000000}"/>
    <cellStyle name="Обычный 109 8" xfId="91" xr:uid="{00000000-0005-0000-0000-0000E9000000}"/>
    <cellStyle name="Обычный 109 9" xfId="92" xr:uid="{00000000-0005-0000-0000-0000EA000000}"/>
    <cellStyle name="Обычный 11" xfId="93" xr:uid="{00000000-0005-0000-0000-0000EB000000}"/>
    <cellStyle name="Обычный 110 10" xfId="94" xr:uid="{00000000-0005-0000-0000-0000EC000000}"/>
    <cellStyle name="Обычный 110 2" xfId="95" xr:uid="{00000000-0005-0000-0000-0000ED000000}"/>
    <cellStyle name="Обычный 110 3" xfId="96" xr:uid="{00000000-0005-0000-0000-0000EE000000}"/>
    <cellStyle name="Обычный 110 4" xfId="97" xr:uid="{00000000-0005-0000-0000-0000EF000000}"/>
    <cellStyle name="Обычный 110 5" xfId="98" xr:uid="{00000000-0005-0000-0000-0000F0000000}"/>
    <cellStyle name="Обычный 110 6" xfId="99" xr:uid="{00000000-0005-0000-0000-0000F1000000}"/>
    <cellStyle name="Обычный 110 7" xfId="100" xr:uid="{00000000-0005-0000-0000-0000F2000000}"/>
    <cellStyle name="Обычный 110 8" xfId="101" xr:uid="{00000000-0005-0000-0000-0000F3000000}"/>
    <cellStyle name="Обычный 110 9" xfId="102" xr:uid="{00000000-0005-0000-0000-0000F4000000}"/>
    <cellStyle name="Обычный 112 10" xfId="103" xr:uid="{00000000-0005-0000-0000-0000F5000000}"/>
    <cellStyle name="Обычный 112 2" xfId="104" xr:uid="{00000000-0005-0000-0000-0000F6000000}"/>
    <cellStyle name="Обычный 112 3" xfId="105" xr:uid="{00000000-0005-0000-0000-0000F7000000}"/>
    <cellStyle name="Обычный 112 4" xfId="106" xr:uid="{00000000-0005-0000-0000-0000F8000000}"/>
    <cellStyle name="Обычный 112 5" xfId="107" xr:uid="{00000000-0005-0000-0000-0000F9000000}"/>
    <cellStyle name="Обычный 112 6" xfId="108" xr:uid="{00000000-0005-0000-0000-0000FA000000}"/>
    <cellStyle name="Обычный 112 7" xfId="109" xr:uid="{00000000-0005-0000-0000-0000FB000000}"/>
    <cellStyle name="Обычный 112 8" xfId="110" xr:uid="{00000000-0005-0000-0000-0000FC000000}"/>
    <cellStyle name="Обычный 112 9" xfId="111" xr:uid="{00000000-0005-0000-0000-0000FD000000}"/>
    <cellStyle name="Обычный 113 10" xfId="112" xr:uid="{00000000-0005-0000-0000-0000FE000000}"/>
    <cellStyle name="Обычный 113 2" xfId="113" xr:uid="{00000000-0005-0000-0000-0000FF000000}"/>
    <cellStyle name="Обычный 113 3" xfId="114" xr:uid="{00000000-0005-0000-0000-000000010000}"/>
    <cellStyle name="Обычный 113 4" xfId="115" xr:uid="{00000000-0005-0000-0000-000001010000}"/>
    <cellStyle name="Обычный 113 5" xfId="116" xr:uid="{00000000-0005-0000-0000-000002010000}"/>
    <cellStyle name="Обычный 113 6" xfId="117" xr:uid="{00000000-0005-0000-0000-000003010000}"/>
    <cellStyle name="Обычный 113 7" xfId="118" xr:uid="{00000000-0005-0000-0000-000004010000}"/>
    <cellStyle name="Обычный 113 8" xfId="119" xr:uid="{00000000-0005-0000-0000-000005010000}"/>
    <cellStyle name="Обычный 113 9" xfId="120" xr:uid="{00000000-0005-0000-0000-000006010000}"/>
    <cellStyle name="Обычный 114 10" xfId="121" xr:uid="{00000000-0005-0000-0000-000007010000}"/>
    <cellStyle name="Обычный 114 2" xfId="122" xr:uid="{00000000-0005-0000-0000-000008010000}"/>
    <cellStyle name="Обычный 114 3" xfId="123" xr:uid="{00000000-0005-0000-0000-000009010000}"/>
    <cellStyle name="Обычный 114 4" xfId="124" xr:uid="{00000000-0005-0000-0000-00000A010000}"/>
    <cellStyle name="Обычный 114 5" xfId="125" xr:uid="{00000000-0005-0000-0000-00000B010000}"/>
    <cellStyle name="Обычный 114 6" xfId="126" xr:uid="{00000000-0005-0000-0000-00000C010000}"/>
    <cellStyle name="Обычный 114 7" xfId="127" xr:uid="{00000000-0005-0000-0000-00000D010000}"/>
    <cellStyle name="Обычный 114 8" xfId="128" xr:uid="{00000000-0005-0000-0000-00000E010000}"/>
    <cellStyle name="Обычный 114 9" xfId="129" xr:uid="{00000000-0005-0000-0000-00000F010000}"/>
    <cellStyle name="Обычный 115 10" xfId="130" xr:uid="{00000000-0005-0000-0000-000010010000}"/>
    <cellStyle name="Обычный 115 2" xfId="131" xr:uid="{00000000-0005-0000-0000-000011010000}"/>
    <cellStyle name="Обычный 115 3" xfId="132" xr:uid="{00000000-0005-0000-0000-000012010000}"/>
    <cellStyle name="Обычный 115 4" xfId="133" xr:uid="{00000000-0005-0000-0000-000013010000}"/>
    <cellStyle name="Обычный 115 5" xfId="134" xr:uid="{00000000-0005-0000-0000-000014010000}"/>
    <cellStyle name="Обычный 115 6" xfId="135" xr:uid="{00000000-0005-0000-0000-000015010000}"/>
    <cellStyle name="Обычный 115 7" xfId="136" xr:uid="{00000000-0005-0000-0000-000016010000}"/>
    <cellStyle name="Обычный 115 8" xfId="137" xr:uid="{00000000-0005-0000-0000-000017010000}"/>
    <cellStyle name="Обычный 115 9" xfId="138" xr:uid="{00000000-0005-0000-0000-000018010000}"/>
    <cellStyle name="Обычный 116 10" xfId="139" xr:uid="{00000000-0005-0000-0000-000019010000}"/>
    <cellStyle name="Обычный 116 2" xfId="140" xr:uid="{00000000-0005-0000-0000-00001A010000}"/>
    <cellStyle name="Обычный 116 3" xfId="141" xr:uid="{00000000-0005-0000-0000-00001B010000}"/>
    <cellStyle name="Обычный 116 4" xfId="142" xr:uid="{00000000-0005-0000-0000-00001C010000}"/>
    <cellStyle name="Обычный 116 5" xfId="143" xr:uid="{00000000-0005-0000-0000-00001D010000}"/>
    <cellStyle name="Обычный 116 6" xfId="144" xr:uid="{00000000-0005-0000-0000-00001E010000}"/>
    <cellStyle name="Обычный 116 7" xfId="145" xr:uid="{00000000-0005-0000-0000-00001F010000}"/>
    <cellStyle name="Обычный 116 8" xfId="146" xr:uid="{00000000-0005-0000-0000-000020010000}"/>
    <cellStyle name="Обычный 116 9" xfId="147" xr:uid="{00000000-0005-0000-0000-000021010000}"/>
    <cellStyle name="Обычный 117 10" xfId="148" xr:uid="{00000000-0005-0000-0000-000022010000}"/>
    <cellStyle name="Обычный 117 2" xfId="149" xr:uid="{00000000-0005-0000-0000-000023010000}"/>
    <cellStyle name="Обычный 117 3" xfId="150" xr:uid="{00000000-0005-0000-0000-000024010000}"/>
    <cellStyle name="Обычный 117 4" xfId="151" xr:uid="{00000000-0005-0000-0000-000025010000}"/>
    <cellStyle name="Обычный 117 5" xfId="152" xr:uid="{00000000-0005-0000-0000-000026010000}"/>
    <cellStyle name="Обычный 117 6" xfId="153" xr:uid="{00000000-0005-0000-0000-000027010000}"/>
    <cellStyle name="Обычный 117 7" xfId="154" xr:uid="{00000000-0005-0000-0000-000028010000}"/>
    <cellStyle name="Обычный 117 8" xfId="155" xr:uid="{00000000-0005-0000-0000-000029010000}"/>
    <cellStyle name="Обычный 117 9" xfId="156" xr:uid="{00000000-0005-0000-0000-00002A010000}"/>
    <cellStyle name="Обычный 118 10" xfId="157" xr:uid="{00000000-0005-0000-0000-00002B010000}"/>
    <cellStyle name="Обычный 118 2" xfId="158" xr:uid="{00000000-0005-0000-0000-00002C010000}"/>
    <cellStyle name="Обычный 118 3" xfId="159" xr:uid="{00000000-0005-0000-0000-00002D010000}"/>
    <cellStyle name="Обычный 118 4" xfId="160" xr:uid="{00000000-0005-0000-0000-00002E010000}"/>
    <cellStyle name="Обычный 118 5" xfId="161" xr:uid="{00000000-0005-0000-0000-00002F010000}"/>
    <cellStyle name="Обычный 118 6" xfId="162" xr:uid="{00000000-0005-0000-0000-000030010000}"/>
    <cellStyle name="Обычный 118 7" xfId="163" xr:uid="{00000000-0005-0000-0000-000031010000}"/>
    <cellStyle name="Обычный 118 8" xfId="164" xr:uid="{00000000-0005-0000-0000-000032010000}"/>
    <cellStyle name="Обычный 118 9" xfId="165" xr:uid="{00000000-0005-0000-0000-000033010000}"/>
    <cellStyle name="Обычный 119 10" xfId="166" xr:uid="{00000000-0005-0000-0000-000034010000}"/>
    <cellStyle name="Обычный 119 2" xfId="167" xr:uid="{00000000-0005-0000-0000-000035010000}"/>
    <cellStyle name="Обычный 119 3" xfId="168" xr:uid="{00000000-0005-0000-0000-000036010000}"/>
    <cellStyle name="Обычный 119 4" xfId="169" xr:uid="{00000000-0005-0000-0000-000037010000}"/>
    <cellStyle name="Обычный 119 5" xfId="170" xr:uid="{00000000-0005-0000-0000-000038010000}"/>
    <cellStyle name="Обычный 119 6" xfId="171" xr:uid="{00000000-0005-0000-0000-000039010000}"/>
    <cellStyle name="Обычный 119 7" xfId="172" xr:uid="{00000000-0005-0000-0000-00003A010000}"/>
    <cellStyle name="Обычный 119 8" xfId="173" xr:uid="{00000000-0005-0000-0000-00003B010000}"/>
    <cellStyle name="Обычный 119 9" xfId="174" xr:uid="{00000000-0005-0000-0000-00003C010000}"/>
    <cellStyle name="Обычный 12 10" xfId="175" xr:uid="{00000000-0005-0000-0000-00003D010000}"/>
    <cellStyle name="Обычный 12 2" xfId="176" xr:uid="{00000000-0005-0000-0000-00003E010000}"/>
    <cellStyle name="Обычный 12 3" xfId="177" xr:uid="{00000000-0005-0000-0000-00003F010000}"/>
    <cellStyle name="Обычный 12 4" xfId="178" xr:uid="{00000000-0005-0000-0000-000040010000}"/>
    <cellStyle name="Обычный 12 5" xfId="179" xr:uid="{00000000-0005-0000-0000-000041010000}"/>
    <cellStyle name="Обычный 12 6" xfId="180" xr:uid="{00000000-0005-0000-0000-000042010000}"/>
    <cellStyle name="Обычный 12 7" xfId="181" xr:uid="{00000000-0005-0000-0000-000043010000}"/>
    <cellStyle name="Обычный 12 8" xfId="182" xr:uid="{00000000-0005-0000-0000-000044010000}"/>
    <cellStyle name="Обычный 12 9" xfId="183" xr:uid="{00000000-0005-0000-0000-000045010000}"/>
    <cellStyle name="Обычный 120 10" xfId="184" xr:uid="{00000000-0005-0000-0000-000046010000}"/>
    <cellStyle name="Обычный 120 2" xfId="185" xr:uid="{00000000-0005-0000-0000-000047010000}"/>
    <cellStyle name="Обычный 120 3" xfId="186" xr:uid="{00000000-0005-0000-0000-000048010000}"/>
    <cellStyle name="Обычный 120 4" xfId="187" xr:uid="{00000000-0005-0000-0000-000049010000}"/>
    <cellStyle name="Обычный 120 5" xfId="188" xr:uid="{00000000-0005-0000-0000-00004A010000}"/>
    <cellStyle name="Обычный 120 6" xfId="189" xr:uid="{00000000-0005-0000-0000-00004B010000}"/>
    <cellStyle name="Обычный 120 7" xfId="190" xr:uid="{00000000-0005-0000-0000-00004C010000}"/>
    <cellStyle name="Обычный 120 8" xfId="191" xr:uid="{00000000-0005-0000-0000-00004D010000}"/>
    <cellStyle name="Обычный 120 9" xfId="192" xr:uid="{00000000-0005-0000-0000-00004E010000}"/>
    <cellStyle name="Обычный 121 10" xfId="193" xr:uid="{00000000-0005-0000-0000-00004F010000}"/>
    <cellStyle name="Обычный 121 2" xfId="194" xr:uid="{00000000-0005-0000-0000-000050010000}"/>
    <cellStyle name="Обычный 121 3" xfId="195" xr:uid="{00000000-0005-0000-0000-000051010000}"/>
    <cellStyle name="Обычный 121 4" xfId="196" xr:uid="{00000000-0005-0000-0000-000052010000}"/>
    <cellStyle name="Обычный 121 5" xfId="197" xr:uid="{00000000-0005-0000-0000-000053010000}"/>
    <cellStyle name="Обычный 121 6" xfId="198" xr:uid="{00000000-0005-0000-0000-000054010000}"/>
    <cellStyle name="Обычный 121 7" xfId="199" xr:uid="{00000000-0005-0000-0000-000055010000}"/>
    <cellStyle name="Обычный 121 8" xfId="200" xr:uid="{00000000-0005-0000-0000-000056010000}"/>
    <cellStyle name="Обычный 121 9" xfId="201" xr:uid="{00000000-0005-0000-0000-000057010000}"/>
    <cellStyle name="Обычный 122 10" xfId="202" xr:uid="{00000000-0005-0000-0000-000058010000}"/>
    <cellStyle name="Обычный 122 2" xfId="203" xr:uid="{00000000-0005-0000-0000-000059010000}"/>
    <cellStyle name="Обычный 122 3" xfId="204" xr:uid="{00000000-0005-0000-0000-00005A010000}"/>
    <cellStyle name="Обычный 122 4" xfId="205" xr:uid="{00000000-0005-0000-0000-00005B010000}"/>
    <cellStyle name="Обычный 122 5" xfId="206" xr:uid="{00000000-0005-0000-0000-00005C010000}"/>
    <cellStyle name="Обычный 122 6" xfId="207" xr:uid="{00000000-0005-0000-0000-00005D010000}"/>
    <cellStyle name="Обычный 122 7" xfId="208" xr:uid="{00000000-0005-0000-0000-00005E010000}"/>
    <cellStyle name="Обычный 122 8" xfId="209" xr:uid="{00000000-0005-0000-0000-00005F010000}"/>
    <cellStyle name="Обычный 122 9" xfId="210" xr:uid="{00000000-0005-0000-0000-000060010000}"/>
    <cellStyle name="Обычный 123 10" xfId="211" xr:uid="{00000000-0005-0000-0000-000061010000}"/>
    <cellStyle name="Обычный 123 2" xfId="212" xr:uid="{00000000-0005-0000-0000-000062010000}"/>
    <cellStyle name="Обычный 123 3" xfId="213" xr:uid="{00000000-0005-0000-0000-000063010000}"/>
    <cellStyle name="Обычный 123 4" xfId="214" xr:uid="{00000000-0005-0000-0000-000064010000}"/>
    <cellStyle name="Обычный 123 5" xfId="215" xr:uid="{00000000-0005-0000-0000-000065010000}"/>
    <cellStyle name="Обычный 123 6" xfId="216" xr:uid="{00000000-0005-0000-0000-000066010000}"/>
    <cellStyle name="Обычный 123 7" xfId="217" xr:uid="{00000000-0005-0000-0000-000067010000}"/>
    <cellStyle name="Обычный 123 8" xfId="218" xr:uid="{00000000-0005-0000-0000-000068010000}"/>
    <cellStyle name="Обычный 123 9" xfId="219" xr:uid="{00000000-0005-0000-0000-000069010000}"/>
    <cellStyle name="Обычный 124 10" xfId="220" xr:uid="{00000000-0005-0000-0000-00006A010000}"/>
    <cellStyle name="Обычный 124 2" xfId="221" xr:uid="{00000000-0005-0000-0000-00006B010000}"/>
    <cellStyle name="Обычный 124 3" xfId="222" xr:uid="{00000000-0005-0000-0000-00006C010000}"/>
    <cellStyle name="Обычный 124 4" xfId="223" xr:uid="{00000000-0005-0000-0000-00006D010000}"/>
    <cellStyle name="Обычный 124 5" xfId="224" xr:uid="{00000000-0005-0000-0000-00006E010000}"/>
    <cellStyle name="Обычный 124 6" xfId="225" xr:uid="{00000000-0005-0000-0000-00006F010000}"/>
    <cellStyle name="Обычный 124 7" xfId="226" xr:uid="{00000000-0005-0000-0000-000070010000}"/>
    <cellStyle name="Обычный 124 8" xfId="227" xr:uid="{00000000-0005-0000-0000-000071010000}"/>
    <cellStyle name="Обычный 124 9" xfId="228" xr:uid="{00000000-0005-0000-0000-000072010000}"/>
    <cellStyle name="Обычный 125 10" xfId="229" xr:uid="{00000000-0005-0000-0000-000073010000}"/>
    <cellStyle name="Обычный 125 2" xfId="230" xr:uid="{00000000-0005-0000-0000-000074010000}"/>
    <cellStyle name="Обычный 125 3" xfId="231" xr:uid="{00000000-0005-0000-0000-000075010000}"/>
    <cellStyle name="Обычный 125 4" xfId="232" xr:uid="{00000000-0005-0000-0000-000076010000}"/>
    <cellStyle name="Обычный 125 5" xfId="233" xr:uid="{00000000-0005-0000-0000-000077010000}"/>
    <cellStyle name="Обычный 125 6" xfId="234" xr:uid="{00000000-0005-0000-0000-000078010000}"/>
    <cellStyle name="Обычный 125 7" xfId="235" xr:uid="{00000000-0005-0000-0000-000079010000}"/>
    <cellStyle name="Обычный 125 8" xfId="236" xr:uid="{00000000-0005-0000-0000-00007A010000}"/>
    <cellStyle name="Обычный 125 9" xfId="237" xr:uid="{00000000-0005-0000-0000-00007B010000}"/>
    <cellStyle name="Обычный 126 10" xfId="238" xr:uid="{00000000-0005-0000-0000-00007C010000}"/>
    <cellStyle name="Обычный 126 2" xfId="239" xr:uid="{00000000-0005-0000-0000-00007D010000}"/>
    <cellStyle name="Обычный 126 3" xfId="240" xr:uid="{00000000-0005-0000-0000-00007E010000}"/>
    <cellStyle name="Обычный 126 4" xfId="241" xr:uid="{00000000-0005-0000-0000-00007F010000}"/>
    <cellStyle name="Обычный 126 5" xfId="242" xr:uid="{00000000-0005-0000-0000-000080010000}"/>
    <cellStyle name="Обычный 126 6" xfId="243" xr:uid="{00000000-0005-0000-0000-000081010000}"/>
    <cellStyle name="Обычный 126 7" xfId="244" xr:uid="{00000000-0005-0000-0000-000082010000}"/>
    <cellStyle name="Обычный 126 8" xfId="245" xr:uid="{00000000-0005-0000-0000-000083010000}"/>
    <cellStyle name="Обычный 126 9" xfId="246" xr:uid="{00000000-0005-0000-0000-000084010000}"/>
    <cellStyle name="Обычный 127 10" xfId="247" xr:uid="{00000000-0005-0000-0000-000085010000}"/>
    <cellStyle name="Обычный 127 2" xfId="248" xr:uid="{00000000-0005-0000-0000-000086010000}"/>
    <cellStyle name="Обычный 127 3" xfId="249" xr:uid="{00000000-0005-0000-0000-000087010000}"/>
    <cellStyle name="Обычный 127 4" xfId="250" xr:uid="{00000000-0005-0000-0000-000088010000}"/>
    <cellStyle name="Обычный 127 5" xfId="251" xr:uid="{00000000-0005-0000-0000-000089010000}"/>
    <cellStyle name="Обычный 127 6" xfId="252" xr:uid="{00000000-0005-0000-0000-00008A010000}"/>
    <cellStyle name="Обычный 127 7" xfId="253" xr:uid="{00000000-0005-0000-0000-00008B010000}"/>
    <cellStyle name="Обычный 127 8" xfId="254" xr:uid="{00000000-0005-0000-0000-00008C010000}"/>
    <cellStyle name="Обычный 127 9" xfId="255" xr:uid="{00000000-0005-0000-0000-00008D010000}"/>
    <cellStyle name="Обычный 128 10" xfId="256" xr:uid="{00000000-0005-0000-0000-00008E010000}"/>
    <cellStyle name="Обычный 128 2" xfId="257" xr:uid="{00000000-0005-0000-0000-00008F010000}"/>
    <cellStyle name="Обычный 128 3" xfId="258" xr:uid="{00000000-0005-0000-0000-000090010000}"/>
    <cellStyle name="Обычный 128 4" xfId="259" xr:uid="{00000000-0005-0000-0000-000091010000}"/>
    <cellStyle name="Обычный 128 5" xfId="260" xr:uid="{00000000-0005-0000-0000-000092010000}"/>
    <cellStyle name="Обычный 128 6" xfId="261" xr:uid="{00000000-0005-0000-0000-000093010000}"/>
    <cellStyle name="Обычный 128 7" xfId="262" xr:uid="{00000000-0005-0000-0000-000094010000}"/>
    <cellStyle name="Обычный 128 8" xfId="263" xr:uid="{00000000-0005-0000-0000-000095010000}"/>
    <cellStyle name="Обычный 128 9" xfId="264" xr:uid="{00000000-0005-0000-0000-000096010000}"/>
    <cellStyle name="Обычный 129 10" xfId="265" xr:uid="{00000000-0005-0000-0000-000097010000}"/>
    <cellStyle name="Обычный 129 2" xfId="266" xr:uid="{00000000-0005-0000-0000-000098010000}"/>
    <cellStyle name="Обычный 129 3" xfId="267" xr:uid="{00000000-0005-0000-0000-000099010000}"/>
    <cellStyle name="Обычный 129 4" xfId="268" xr:uid="{00000000-0005-0000-0000-00009A010000}"/>
    <cellStyle name="Обычный 129 5" xfId="269" xr:uid="{00000000-0005-0000-0000-00009B010000}"/>
    <cellStyle name="Обычный 129 6" xfId="270" xr:uid="{00000000-0005-0000-0000-00009C010000}"/>
    <cellStyle name="Обычный 129 7" xfId="271" xr:uid="{00000000-0005-0000-0000-00009D010000}"/>
    <cellStyle name="Обычный 129 8" xfId="272" xr:uid="{00000000-0005-0000-0000-00009E010000}"/>
    <cellStyle name="Обычный 129 9" xfId="273" xr:uid="{00000000-0005-0000-0000-00009F010000}"/>
    <cellStyle name="Обычный 13 10" xfId="274" xr:uid="{00000000-0005-0000-0000-0000A0010000}"/>
    <cellStyle name="Обычный 13 2" xfId="275" xr:uid="{00000000-0005-0000-0000-0000A1010000}"/>
    <cellStyle name="Обычный 13 3" xfId="276" xr:uid="{00000000-0005-0000-0000-0000A2010000}"/>
    <cellStyle name="Обычный 13 4" xfId="277" xr:uid="{00000000-0005-0000-0000-0000A3010000}"/>
    <cellStyle name="Обычный 13 5" xfId="278" xr:uid="{00000000-0005-0000-0000-0000A4010000}"/>
    <cellStyle name="Обычный 13 6" xfId="279" xr:uid="{00000000-0005-0000-0000-0000A5010000}"/>
    <cellStyle name="Обычный 13 7" xfId="280" xr:uid="{00000000-0005-0000-0000-0000A6010000}"/>
    <cellStyle name="Обычный 13 8" xfId="281" xr:uid="{00000000-0005-0000-0000-0000A7010000}"/>
    <cellStyle name="Обычный 13 9" xfId="282" xr:uid="{00000000-0005-0000-0000-0000A8010000}"/>
    <cellStyle name="Обычный 130 10" xfId="283" xr:uid="{00000000-0005-0000-0000-0000A9010000}"/>
    <cellStyle name="Обычный 130 2" xfId="284" xr:uid="{00000000-0005-0000-0000-0000AA010000}"/>
    <cellStyle name="Обычный 130 3" xfId="285" xr:uid="{00000000-0005-0000-0000-0000AB010000}"/>
    <cellStyle name="Обычный 130 4" xfId="286" xr:uid="{00000000-0005-0000-0000-0000AC010000}"/>
    <cellStyle name="Обычный 130 5" xfId="287" xr:uid="{00000000-0005-0000-0000-0000AD010000}"/>
    <cellStyle name="Обычный 130 6" xfId="288" xr:uid="{00000000-0005-0000-0000-0000AE010000}"/>
    <cellStyle name="Обычный 130 7" xfId="289" xr:uid="{00000000-0005-0000-0000-0000AF010000}"/>
    <cellStyle name="Обычный 130 8" xfId="290" xr:uid="{00000000-0005-0000-0000-0000B0010000}"/>
    <cellStyle name="Обычный 130 9" xfId="291" xr:uid="{00000000-0005-0000-0000-0000B1010000}"/>
    <cellStyle name="Обычный 132 10" xfId="292" xr:uid="{00000000-0005-0000-0000-0000B2010000}"/>
    <cellStyle name="Обычный 132 2" xfId="293" xr:uid="{00000000-0005-0000-0000-0000B3010000}"/>
    <cellStyle name="Обычный 132 3" xfId="294" xr:uid="{00000000-0005-0000-0000-0000B4010000}"/>
    <cellStyle name="Обычный 132 4" xfId="295" xr:uid="{00000000-0005-0000-0000-0000B5010000}"/>
    <cellStyle name="Обычный 132 5" xfId="296" xr:uid="{00000000-0005-0000-0000-0000B6010000}"/>
    <cellStyle name="Обычный 132 6" xfId="297" xr:uid="{00000000-0005-0000-0000-0000B7010000}"/>
    <cellStyle name="Обычный 132 7" xfId="298" xr:uid="{00000000-0005-0000-0000-0000B8010000}"/>
    <cellStyle name="Обычный 132 8" xfId="299" xr:uid="{00000000-0005-0000-0000-0000B9010000}"/>
    <cellStyle name="Обычный 132 9" xfId="300" xr:uid="{00000000-0005-0000-0000-0000BA010000}"/>
    <cellStyle name="Обычный 133 10" xfId="301" xr:uid="{00000000-0005-0000-0000-0000BB010000}"/>
    <cellStyle name="Обычный 133 2" xfId="302" xr:uid="{00000000-0005-0000-0000-0000BC010000}"/>
    <cellStyle name="Обычный 133 3" xfId="303" xr:uid="{00000000-0005-0000-0000-0000BD010000}"/>
    <cellStyle name="Обычный 133 4" xfId="304" xr:uid="{00000000-0005-0000-0000-0000BE010000}"/>
    <cellStyle name="Обычный 133 5" xfId="305" xr:uid="{00000000-0005-0000-0000-0000BF010000}"/>
    <cellStyle name="Обычный 133 6" xfId="306" xr:uid="{00000000-0005-0000-0000-0000C0010000}"/>
    <cellStyle name="Обычный 133 7" xfId="307" xr:uid="{00000000-0005-0000-0000-0000C1010000}"/>
    <cellStyle name="Обычный 133 8" xfId="308" xr:uid="{00000000-0005-0000-0000-0000C2010000}"/>
    <cellStyle name="Обычный 133 9" xfId="309" xr:uid="{00000000-0005-0000-0000-0000C3010000}"/>
    <cellStyle name="Обычный 134 10" xfId="310" xr:uid="{00000000-0005-0000-0000-0000C4010000}"/>
    <cellStyle name="Обычный 134 2" xfId="311" xr:uid="{00000000-0005-0000-0000-0000C5010000}"/>
    <cellStyle name="Обычный 134 3" xfId="312" xr:uid="{00000000-0005-0000-0000-0000C6010000}"/>
    <cellStyle name="Обычный 134 4" xfId="313" xr:uid="{00000000-0005-0000-0000-0000C7010000}"/>
    <cellStyle name="Обычный 134 5" xfId="314" xr:uid="{00000000-0005-0000-0000-0000C8010000}"/>
    <cellStyle name="Обычный 134 6" xfId="315" xr:uid="{00000000-0005-0000-0000-0000C9010000}"/>
    <cellStyle name="Обычный 134 7" xfId="316" xr:uid="{00000000-0005-0000-0000-0000CA010000}"/>
    <cellStyle name="Обычный 134 8" xfId="317" xr:uid="{00000000-0005-0000-0000-0000CB010000}"/>
    <cellStyle name="Обычный 134 9" xfId="318" xr:uid="{00000000-0005-0000-0000-0000CC010000}"/>
    <cellStyle name="Обычный 135 10" xfId="319" xr:uid="{00000000-0005-0000-0000-0000CD010000}"/>
    <cellStyle name="Обычный 135 2" xfId="320" xr:uid="{00000000-0005-0000-0000-0000CE010000}"/>
    <cellStyle name="Обычный 135 3" xfId="321" xr:uid="{00000000-0005-0000-0000-0000CF010000}"/>
    <cellStyle name="Обычный 135 4" xfId="322" xr:uid="{00000000-0005-0000-0000-0000D0010000}"/>
    <cellStyle name="Обычный 135 5" xfId="323" xr:uid="{00000000-0005-0000-0000-0000D1010000}"/>
    <cellStyle name="Обычный 135 6" xfId="324" xr:uid="{00000000-0005-0000-0000-0000D2010000}"/>
    <cellStyle name="Обычный 135 7" xfId="325" xr:uid="{00000000-0005-0000-0000-0000D3010000}"/>
    <cellStyle name="Обычный 135 8" xfId="326" xr:uid="{00000000-0005-0000-0000-0000D4010000}"/>
    <cellStyle name="Обычный 135 9" xfId="327" xr:uid="{00000000-0005-0000-0000-0000D5010000}"/>
    <cellStyle name="Обычный 14 10" xfId="328" xr:uid="{00000000-0005-0000-0000-0000D6010000}"/>
    <cellStyle name="Обычный 14 2" xfId="329" xr:uid="{00000000-0005-0000-0000-0000D7010000}"/>
    <cellStyle name="Обычный 14 3" xfId="330" xr:uid="{00000000-0005-0000-0000-0000D8010000}"/>
    <cellStyle name="Обычный 14 4" xfId="331" xr:uid="{00000000-0005-0000-0000-0000D9010000}"/>
    <cellStyle name="Обычный 14 5" xfId="332" xr:uid="{00000000-0005-0000-0000-0000DA010000}"/>
    <cellStyle name="Обычный 14 6" xfId="333" xr:uid="{00000000-0005-0000-0000-0000DB010000}"/>
    <cellStyle name="Обычный 14 7" xfId="334" xr:uid="{00000000-0005-0000-0000-0000DC010000}"/>
    <cellStyle name="Обычный 14 8" xfId="335" xr:uid="{00000000-0005-0000-0000-0000DD010000}"/>
    <cellStyle name="Обычный 14 9" xfId="336" xr:uid="{00000000-0005-0000-0000-0000DE010000}"/>
    <cellStyle name="Обычный 15 10" xfId="337" xr:uid="{00000000-0005-0000-0000-0000DF010000}"/>
    <cellStyle name="Обычный 15 2" xfId="338" xr:uid="{00000000-0005-0000-0000-0000E0010000}"/>
    <cellStyle name="Обычный 15 3" xfId="339" xr:uid="{00000000-0005-0000-0000-0000E1010000}"/>
    <cellStyle name="Обычный 15 4" xfId="340" xr:uid="{00000000-0005-0000-0000-0000E2010000}"/>
    <cellStyle name="Обычный 15 5" xfId="341" xr:uid="{00000000-0005-0000-0000-0000E3010000}"/>
    <cellStyle name="Обычный 15 6" xfId="342" xr:uid="{00000000-0005-0000-0000-0000E4010000}"/>
    <cellStyle name="Обычный 15 7" xfId="343" xr:uid="{00000000-0005-0000-0000-0000E5010000}"/>
    <cellStyle name="Обычный 15 8" xfId="344" xr:uid="{00000000-0005-0000-0000-0000E6010000}"/>
    <cellStyle name="Обычный 15 9" xfId="345" xr:uid="{00000000-0005-0000-0000-0000E7010000}"/>
    <cellStyle name="Обычный 16 10" xfId="346" xr:uid="{00000000-0005-0000-0000-0000E8010000}"/>
    <cellStyle name="Обычный 16 2" xfId="347" xr:uid="{00000000-0005-0000-0000-0000E9010000}"/>
    <cellStyle name="Обычный 16 3" xfId="348" xr:uid="{00000000-0005-0000-0000-0000EA010000}"/>
    <cellStyle name="Обычный 16 4" xfId="349" xr:uid="{00000000-0005-0000-0000-0000EB010000}"/>
    <cellStyle name="Обычный 16 5" xfId="350" xr:uid="{00000000-0005-0000-0000-0000EC010000}"/>
    <cellStyle name="Обычный 16 6" xfId="351" xr:uid="{00000000-0005-0000-0000-0000ED010000}"/>
    <cellStyle name="Обычный 16 7" xfId="352" xr:uid="{00000000-0005-0000-0000-0000EE010000}"/>
    <cellStyle name="Обычный 16 8" xfId="353" xr:uid="{00000000-0005-0000-0000-0000EF010000}"/>
    <cellStyle name="Обычный 16 9" xfId="354" xr:uid="{00000000-0005-0000-0000-0000F0010000}"/>
    <cellStyle name="Обычный 17 10" xfId="355" xr:uid="{00000000-0005-0000-0000-0000F1010000}"/>
    <cellStyle name="Обычный 17 2" xfId="356" xr:uid="{00000000-0005-0000-0000-0000F2010000}"/>
    <cellStyle name="Обычный 17 3" xfId="357" xr:uid="{00000000-0005-0000-0000-0000F3010000}"/>
    <cellStyle name="Обычный 17 4" xfId="358" xr:uid="{00000000-0005-0000-0000-0000F4010000}"/>
    <cellStyle name="Обычный 17 5" xfId="359" xr:uid="{00000000-0005-0000-0000-0000F5010000}"/>
    <cellStyle name="Обычный 17 6" xfId="360" xr:uid="{00000000-0005-0000-0000-0000F6010000}"/>
    <cellStyle name="Обычный 17 7" xfId="361" xr:uid="{00000000-0005-0000-0000-0000F7010000}"/>
    <cellStyle name="Обычный 17 8" xfId="362" xr:uid="{00000000-0005-0000-0000-0000F8010000}"/>
    <cellStyle name="Обычный 17 9" xfId="363" xr:uid="{00000000-0005-0000-0000-0000F9010000}"/>
    <cellStyle name="Обычный 18 10" xfId="364" xr:uid="{00000000-0005-0000-0000-0000FA010000}"/>
    <cellStyle name="Обычный 18 2" xfId="365" xr:uid="{00000000-0005-0000-0000-0000FB010000}"/>
    <cellStyle name="Обычный 18 3" xfId="366" xr:uid="{00000000-0005-0000-0000-0000FC010000}"/>
    <cellStyle name="Обычный 18 4" xfId="367" xr:uid="{00000000-0005-0000-0000-0000FD010000}"/>
    <cellStyle name="Обычный 18 5" xfId="368" xr:uid="{00000000-0005-0000-0000-0000FE010000}"/>
    <cellStyle name="Обычный 18 6" xfId="369" xr:uid="{00000000-0005-0000-0000-0000FF010000}"/>
    <cellStyle name="Обычный 18 7" xfId="370" xr:uid="{00000000-0005-0000-0000-000000020000}"/>
    <cellStyle name="Обычный 18 8" xfId="371" xr:uid="{00000000-0005-0000-0000-000001020000}"/>
    <cellStyle name="Обычный 18 9" xfId="372" xr:uid="{00000000-0005-0000-0000-000002020000}"/>
    <cellStyle name="Обычный 19 10" xfId="373" xr:uid="{00000000-0005-0000-0000-000003020000}"/>
    <cellStyle name="Обычный 19 2" xfId="374" xr:uid="{00000000-0005-0000-0000-000004020000}"/>
    <cellStyle name="Обычный 19 3" xfId="375" xr:uid="{00000000-0005-0000-0000-000005020000}"/>
    <cellStyle name="Обычный 19 4" xfId="376" xr:uid="{00000000-0005-0000-0000-000006020000}"/>
    <cellStyle name="Обычный 19 5" xfId="377" xr:uid="{00000000-0005-0000-0000-000007020000}"/>
    <cellStyle name="Обычный 19 6" xfId="378" xr:uid="{00000000-0005-0000-0000-000008020000}"/>
    <cellStyle name="Обычный 19 7" xfId="379" xr:uid="{00000000-0005-0000-0000-000009020000}"/>
    <cellStyle name="Обычный 19 8" xfId="380" xr:uid="{00000000-0005-0000-0000-00000A020000}"/>
    <cellStyle name="Обычный 19 9" xfId="381" xr:uid="{00000000-0005-0000-0000-00000B020000}"/>
    <cellStyle name="Обычный 2" xfId="382" xr:uid="{00000000-0005-0000-0000-00000C020000}"/>
    <cellStyle name="Обычный 2 10" xfId="383" xr:uid="{00000000-0005-0000-0000-00000D020000}"/>
    <cellStyle name="Обычный 2 2" xfId="384" xr:uid="{00000000-0005-0000-0000-00000E020000}"/>
    <cellStyle name="Обычный 2 3" xfId="385" xr:uid="{00000000-0005-0000-0000-00000F020000}"/>
    <cellStyle name="Обычный 2 4" xfId="386" xr:uid="{00000000-0005-0000-0000-000010020000}"/>
    <cellStyle name="Обычный 2 5" xfId="387" xr:uid="{00000000-0005-0000-0000-000011020000}"/>
    <cellStyle name="Обычный 2 6" xfId="388" xr:uid="{00000000-0005-0000-0000-000012020000}"/>
    <cellStyle name="Обычный 2 7" xfId="389" xr:uid="{00000000-0005-0000-0000-000013020000}"/>
    <cellStyle name="Обычный 2 8" xfId="390" xr:uid="{00000000-0005-0000-0000-000014020000}"/>
    <cellStyle name="Обычный 2 9" xfId="391" xr:uid="{00000000-0005-0000-0000-000015020000}"/>
    <cellStyle name="Обычный 20 10" xfId="392" xr:uid="{00000000-0005-0000-0000-000016020000}"/>
    <cellStyle name="Обычный 20 2" xfId="393" xr:uid="{00000000-0005-0000-0000-000017020000}"/>
    <cellStyle name="Обычный 20 3" xfId="394" xr:uid="{00000000-0005-0000-0000-000018020000}"/>
    <cellStyle name="Обычный 20 4" xfId="395" xr:uid="{00000000-0005-0000-0000-000019020000}"/>
    <cellStyle name="Обычный 20 5" xfId="396" xr:uid="{00000000-0005-0000-0000-00001A020000}"/>
    <cellStyle name="Обычный 20 6" xfId="397" xr:uid="{00000000-0005-0000-0000-00001B020000}"/>
    <cellStyle name="Обычный 20 7" xfId="398" xr:uid="{00000000-0005-0000-0000-00001C020000}"/>
    <cellStyle name="Обычный 20 8" xfId="399" xr:uid="{00000000-0005-0000-0000-00001D020000}"/>
    <cellStyle name="Обычный 20 9" xfId="400" xr:uid="{00000000-0005-0000-0000-00001E020000}"/>
    <cellStyle name="Обычный 21 10" xfId="401" xr:uid="{00000000-0005-0000-0000-00001F020000}"/>
    <cellStyle name="Обычный 21 2" xfId="402" xr:uid="{00000000-0005-0000-0000-000020020000}"/>
    <cellStyle name="Обычный 21 3" xfId="403" xr:uid="{00000000-0005-0000-0000-000021020000}"/>
    <cellStyle name="Обычный 21 4" xfId="404" xr:uid="{00000000-0005-0000-0000-000022020000}"/>
    <cellStyle name="Обычный 21 5" xfId="405" xr:uid="{00000000-0005-0000-0000-000023020000}"/>
    <cellStyle name="Обычный 21 6" xfId="406" xr:uid="{00000000-0005-0000-0000-000024020000}"/>
    <cellStyle name="Обычный 21 7" xfId="407" xr:uid="{00000000-0005-0000-0000-000025020000}"/>
    <cellStyle name="Обычный 21 8" xfId="408" xr:uid="{00000000-0005-0000-0000-000026020000}"/>
    <cellStyle name="Обычный 21 9" xfId="409" xr:uid="{00000000-0005-0000-0000-000027020000}"/>
    <cellStyle name="Обычный 22 10" xfId="410" xr:uid="{00000000-0005-0000-0000-000028020000}"/>
    <cellStyle name="Обычный 22 2" xfId="411" xr:uid="{00000000-0005-0000-0000-000029020000}"/>
    <cellStyle name="Обычный 22 3" xfId="412" xr:uid="{00000000-0005-0000-0000-00002A020000}"/>
    <cellStyle name="Обычный 22 4" xfId="413" xr:uid="{00000000-0005-0000-0000-00002B020000}"/>
    <cellStyle name="Обычный 22 5" xfId="414" xr:uid="{00000000-0005-0000-0000-00002C020000}"/>
    <cellStyle name="Обычный 22 6" xfId="415" xr:uid="{00000000-0005-0000-0000-00002D020000}"/>
    <cellStyle name="Обычный 22 7" xfId="416" xr:uid="{00000000-0005-0000-0000-00002E020000}"/>
    <cellStyle name="Обычный 22 8" xfId="417" xr:uid="{00000000-0005-0000-0000-00002F020000}"/>
    <cellStyle name="Обычный 22 9" xfId="418" xr:uid="{00000000-0005-0000-0000-000030020000}"/>
    <cellStyle name="Обычный 23 10" xfId="419" xr:uid="{00000000-0005-0000-0000-000031020000}"/>
    <cellStyle name="Обычный 23 2" xfId="420" xr:uid="{00000000-0005-0000-0000-000032020000}"/>
    <cellStyle name="Обычный 23 3" xfId="421" xr:uid="{00000000-0005-0000-0000-000033020000}"/>
    <cellStyle name="Обычный 23 4" xfId="422" xr:uid="{00000000-0005-0000-0000-000034020000}"/>
    <cellStyle name="Обычный 23 5" xfId="423" xr:uid="{00000000-0005-0000-0000-000035020000}"/>
    <cellStyle name="Обычный 23 6" xfId="424" xr:uid="{00000000-0005-0000-0000-000036020000}"/>
    <cellStyle name="Обычный 23 7" xfId="425" xr:uid="{00000000-0005-0000-0000-000037020000}"/>
    <cellStyle name="Обычный 23 8" xfId="426" xr:uid="{00000000-0005-0000-0000-000038020000}"/>
    <cellStyle name="Обычный 23 9" xfId="427" xr:uid="{00000000-0005-0000-0000-000039020000}"/>
    <cellStyle name="Обычный 24 10" xfId="428" xr:uid="{00000000-0005-0000-0000-00003A020000}"/>
    <cellStyle name="Обычный 24 2" xfId="429" xr:uid="{00000000-0005-0000-0000-00003B020000}"/>
    <cellStyle name="Обычный 24 3" xfId="430" xr:uid="{00000000-0005-0000-0000-00003C020000}"/>
    <cellStyle name="Обычный 24 4" xfId="431" xr:uid="{00000000-0005-0000-0000-00003D020000}"/>
    <cellStyle name="Обычный 24 5" xfId="432" xr:uid="{00000000-0005-0000-0000-00003E020000}"/>
    <cellStyle name="Обычный 24 6" xfId="433" xr:uid="{00000000-0005-0000-0000-00003F020000}"/>
    <cellStyle name="Обычный 24 7" xfId="434" xr:uid="{00000000-0005-0000-0000-000040020000}"/>
    <cellStyle name="Обычный 24 8" xfId="435" xr:uid="{00000000-0005-0000-0000-000041020000}"/>
    <cellStyle name="Обычный 24 9" xfId="436" xr:uid="{00000000-0005-0000-0000-000042020000}"/>
    <cellStyle name="Обычный 25 10" xfId="437" xr:uid="{00000000-0005-0000-0000-000043020000}"/>
    <cellStyle name="Обычный 25 2" xfId="438" xr:uid="{00000000-0005-0000-0000-000044020000}"/>
    <cellStyle name="Обычный 25 3" xfId="439" xr:uid="{00000000-0005-0000-0000-000045020000}"/>
    <cellStyle name="Обычный 25 4" xfId="440" xr:uid="{00000000-0005-0000-0000-000046020000}"/>
    <cellStyle name="Обычный 25 5" xfId="441" xr:uid="{00000000-0005-0000-0000-000047020000}"/>
    <cellStyle name="Обычный 25 6" xfId="442" xr:uid="{00000000-0005-0000-0000-000048020000}"/>
    <cellStyle name="Обычный 25 7" xfId="443" xr:uid="{00000000-0005-0000-0000-000049020000}"/>
    <cellStyle name="Обычный 25 8" xfId="444" xr:uid="{00000000-0005-0000-0000-00004A020000}"/>
    <cellStyle name="Обычный 25 9" xfId="445" xr:uid="{00000000-0005-0000-0000-00004B020000}"/>
    <cellStyle name="Обычный 26 10" xfId="446" xr:uid="{00000000-0005-0000-0000-00004C020000}"/>
    <cellStyle name="Обычный 26 2" xfId="447" xr:uid="{00000000-0005-0000-0000-00004D020000}"/>
    <cellStyle name="Обычный 26 3" xfId="448" xr:uid="{00000000-0005-0000-0000-00004E020000}"/>
    <cellStyle name="Обычный 26 4" xfId="449" xr:uid="{00000000-0005-0000-0000-00004F020000}"/>
    <cellStyle name="Обычный 26 5" xfId="450" xr:uid="{00000000-0005-0000-0000-000050020000}"/>
    <cellStyle name="Обычный 26 6" xfId="451" xr:uid="{00000000-0005-0000-0000-000051020000}"/>
    <cellStyle name="Обычный 26 7" xfId="452" xr:uid="{00000000-0005-0000-0000-000052020000}"/>
    <cellStyle name="Обычный 26 8" xfId="453" xr:uid="{00000000-0005-0000-0000-000053020000}"/>
    <cellStyle name="Обычный 26 9" xfId="454" xr:uid="{00000000-0005-0000-0000-000054020000}"/>
    <cellStyle name="Обычный 27 10" xfId="455" xr:uid="{00000000-0005-0000-0000-000055020000}"/>
    <cellStyle name="Обычный 27 2" xfId="456" xr:uid="{00000000-0005-0000-0000-000056020000}"/>
    <cellStyle name="Обычный 27 3" xfId="457" xr:uid="{00000000-0005-0000-0000-000057020000}"/>
    <cellStyle name="Обычный 27 4" xfId="458" xr:uid="{00000000-0005-0000-0000-000058020000}"/>
    <cellStyle name="Обычный 27 5" xfId="459" xr:uid="{00000000-0005-0000-0000-000059020000}"/>
    <cellStyle name="Обычный 27 6" xfId="460" xr:uid="{00000000-0005-0000-0000-00005A020000}"/>
    <cellStyle name="Обычный 27 7" xfId="461" xr:uid="{00000000-0005-0000-0000-00005B020000}"/>
    <cellStyle name="Обычный 27 8" xfId="462" xr:uid="{00000000-0005-0000-0000-00005C020000}"/>
    <cellStyle name="Обычный 27 9" xfId="463" xr:uid="{00000000-0005-0000-0000-00005D020000}"/>
    <cellStyle name="Обычный 28 10" xfId="464" xr:uid="{00000000-0005-0000-0000-00005E020000}"/>
    <cellStyle name="Обычный 28 2" xfId="465" xr:uid="{00000000-0005-0000-0000-00005F020000}"/>
    <cellStyle name="Обычный 28 3" xfId="466" xr:uid="{00000000-0005-0000-0000-000060020000}"/>
    <cellStyle name="Обычный 28 4" xfId="467" xr:uid="{00000000-0005-0000-0000-000061020000}"/>
    <cellStyle name="Обычный 28 5" xfId="468" xr:uid="{00000000-0005-0000-0000-000062020000}"/>
    <cellStyle name="Обычный 28 6" xfId="469" xr:uid="{00000000-0005-0000-0000-000063020000}"/>
    <cellStyle name="Обычный 28 7" xfId="470" xr:uid="{00000000-0005-0000-0000-000064020000}"/>
    <cellStyle name="Обычный 28 8" xfId="471" xr:uid="{00000000-0005-0000-0000-000065020000}"/>
    <cellStyle name="Обычный 28 9" xfId="472" xr:uid="{00000000-0005-0000-0000-000066020000}"/>
    <cellStyle name="Обычный 29 10" xfId="473" xr:uid="{00000000-0005-0000-0000-000067020000}"/>
    <cellStyle name="Обычный 29 2" xfId="474" xr:uid="{00000000-0005-0000-0000-000068020000}"/>
    <cellStyle name="Обычный 29 3" xfId="475" xr:uid="{00000000-0005-0000-0000-000069020000}"/>
    <cellStyle name="Обычный 29 4" xfId="476" xr:uid="{00000000-0005-0000-0000-00006A020000}"/>
    <cellStyle name="Обычный 29 5" xfId="477" xr:uid="{00000000-0005-0000-0000-00006B020000}"/>
    <cellStyle name="Обычный 29 6" xfId="478" xr:uid="{00000000-0005-0000-0000-00006C020000}"/>
    <cellStyle name="Обычный 29 7" xfId="479" xr:uid="{00000000-0005-0000-0000-00006D020000}"/>
    <cellStyle name="Обычный 29 8" xfId="480" xr:uid="{00000000-0005-0000-0000-00006E020000}"/>
    <cellStyle name="Обычный 29 9" xfId="481" xr:uid="{00000000-0005-0000-0000-00006F020000}"/>
    <cellStyle name="Обычный 3" xfId="3701" xr:uid="{00000000-0005-0000-0000-000070020000}"/>
    <cellStyle name="Обычный 3 10" xfId="482" xr:uid="{00000000-0005-0000-0000-000071020000}"/>
    <cellStyle name="Обычный 3 10 10" xfId="483" xr:uid="{00000000-0005-0000-0000-000072020000}"/>
    <cellStyle name="Обычный 3 10 11" xfId="484" xr:uid="{00000000-0005-0000-0000-000073020000}"/>
    <cellStyle name="Обычный 3 10 12" xfId="485" xr:uid="{00000000-0005-0000-0000-000074020000}"/>
    <cellStyle name="Обычный 3 10 13" xfId="486" xr:uid="{00000000-0005-0000-0000-000075020000}"/>
    <cellStyle name="Обычный 3 10 14" xfId="487" xr:uid="{00000000-0005-0000-0000-000076020000}"/>
    <cellStyle name="Обычный 3 10 15" xfId="488" xr:uid="{00000000-0005-0000-0000-000077020000}"/>
    <cellStyle name="Обычный 3 10 16" xfId="489" xr:uid="{00000000-0005-0000-0000-000078020000}"/>
    <cellStyle name="Обычный 3 10 17" xfId="490" xr:uid="{00000000-0005-0000-0000-000079020000}"/>
    <cellStyle name="Обычный 3 10 18" xfId="3714" xr:uid="{00000000-0005-0000-0000-00007A020000}"/>
    <cellStyle name="Обычный 3 10 19" xfId="4189" xr:uid="{00000000-0005-0000-0000-00007B020000}"/>
    <cellStyle name="Обычный 3 10 2" xfId="491" xr:uid="{00000000-0005-0000-0000-00007C020000}"/>
    <cellStyle name="Обычный 3 10 20" xfId="3706" xr:uid="{00000000-0005-0000-0000-00007D020000}"/>
    <cellStyle name="Обычный 3 10 21" xfId="4197" xr:uid="{00000000-0005-0000-0000-00007E020000}"/>
    <cellStyle name="Обычный 3 10 3" xfId="492" xr:uid="{00000000-0005-0000-0000-00007F020000}"/>
    <cellStyle name="Обычный 3 10 4" xfId="493" xr:uid="{00000000-0005-0000-0000-000080020000}"/>
    <cellStyle name="Обычный 3 10 5" xfId="494" xr:uid="{00000000-0005-0000-0000-000081020000}"/>
    <cellStyle name="Обычный 3 10 6" xfId="495" xr:uid="{00000000-0005-0000-0000-000082020000}"/>
    <cellStyle name="Обычный 3 10 7" xfId="496" xr:uid="{00000000-0005-0000-0000-000083020000}"/>
    <cellStyle name="Обычный 3 10 8" xfId="497" xr:uid="{00000000-0005-0000-0000-000084020000}"/>
    <cellStyle name="Обычный 3 10 9" xfId="498" xr:uid="{00000000-0005-0000-0000-000085020000}"/>
    <cellStyle name="Обычный 3 100" xfId="499" xr:uid="{00000000-0005-0000-0000-000086020000}"/>
    <cellStyle name="Обычный 3 100 10" xfId="500" xr:uid="{00000000-0005-0000-0000-000087020000}"/>
    <cellStyle name="Обычный 3 100 11" xfId="501" xr:uid="{00000000-0005-0000-0000-000088020000}"/>
    <cellStyle name="Обычный 3 100 12" xfId="502" xr:uid="{00000000-0005-0000-0000-000089020000}"/>
    <cellStyle name="Обычный 3 100 13" xfId="503" xr:uid="{00000000-0005-0000-0000-00008A020000}"/>
    <cellStyle name="Обычный 3 100 14" xfId="504" xr:uid="{00000000-0005-0000-0000-00008B020000}"/>
    <cellStyle name="Обычный 3 100 15" xfId="505" xr:uid="{00000000-0005-0000-0000-00008C020000}"/>
    <cellStyle name="Обычный 3 100 16" xfId="506" xr:uid="{00000000-0005-0000-0000-00008D020000}"/>
    <cellStyle name="Обычный 3 100 17" xfId="507" xr:uid="{00000000-0005-0000-0000-00008E020000}"/>
    <cellStyle name="Обычный 3 100 18" xfId="3716" xr:uid="{00000000-0005-0000-0000-00008F020000}"/>
    <cellStyle name="Обычный 3 100 19" xfId="4187" xr:uid="{00000000-0005-0000-0000-000090020000}"/>
    <cellStyle name="Обычный 3 100 2" xfId="508" xr:uid="{00000000-0005-0000-0000-000091020000}"/>
    <cellStyle name="Обычный 3 100 20" xfId="3707" xr:uid="{00000000-0005-0000-0000-000092020000}"/>
    <cellStyle name="Обычный 3 100 21" xfId="4196" xr:uid="{00000000-0005-0000-0000-000093020000}"/>
    <cellStyle name="Обычный 3 100 3" xfId="509" xr:uid="{00000000-0005-0000-0000-000094020000}"/>
    <cellStyle name="Обычный 3 100 4" xfId="510" xr:uid="{00000000-0005-0000-0000-000095020000}"/>
    <cellStyle name="Обычный 3 100 5" xfId="511" xr:uid="{00000000-0005-0000-0000-000096020000}"/>
    <cellStyle name="Обычный 3 100 6" xfId="512" xr:uid="{00000000-0005-0000-0000-000097020000}"/>
    <cellStyle name="Обычный 3 100 7" xfId="513" xr:uid="{00000000-0005-0000-0000-000098020000}"/>
    <cellStyle name="Обычный 3 100 8" xfId="514" xr:uid="{00000000-0005-0000-0000-000099020000}"/>
    <cellStyle name="Обычный 3 100 9" xfId="515" xr:uid="{00000000-0005-0000-0000-00009A020000}"/>
    <cellStyle name="Обычный 3 101" xfId="516" xr:uid="{00000000-0005-0000-0000-00009B020000}"/>
    <cellStyle name="Обычный 3 101 10" xfId="517" xr:uid="{00000000-0005-0000-0000-00009C020000}"/>
    <cellStyle name="Обычный 3 101 11" xfId="518" xr:uid="{00000000-0005-0000-0000-00009D020000}"/>
    <cellStyle name="Обычный 3 101 12" xfId="519" xr:uid="{00000000-0005-0000-0000-00009E020000}"/>
    <cellStyle name="Обычный 3 101 13" xfId="520" xr:uid="{00000000-0005-0000-0000-00009F020000}"/>
    <cellStyle name="Обычный 3 101 14" xfId="521" xr:uid="{00000000-0005-0000-0000-0000A0020000}"/>
    <cellStyle name="Обычный 3 101 15" xfId="522" xr:uid="{00000000-0005-0000-0000-0000A1020000}"/>
    <cellStyle name="Обычный 3 101 16" xfId="523" xr:uid="{00000000-0005-0000-0000-0000A2020000}"/>
    <cellStyle name="Обычный 3 101 17" xfId="524" xr:uid="{00000000-0005-0000-0000-0000A3020000}"/>
    <cellStyle name="Обычный 3 101 18" xfId="3718" xr:uid="{00000000-0005-0000-0000-0000A4020000}"/>
    <cellStyle name="Обычный 3 101 19" xfId="4185" xr:uid="{00000000-0005-0000-0000-0000A5020000}"/>
    <cellStyle name="Обычный 3 101 2" xfId="525" xr:uid="{00000000-0005-0000-0000-0000A6020000}"/>
    <cellStyle name="Обычный 3 101 20" xfId="3708" xr:uid="{00000000-0005-0000-0000-0000A7020000}"/>
    <cellStyle name="Обычный 3 101 21" xfId="4195" xr:uid="{00000000-0005-0000-0000-0000A8020000}"/>
    <cellStyle name="Обычный 3 101 3" xfId="526" xr:uid="{00000000-0005-0000-0000-0000A9020000}"/>
    <cellStyle name="Обычный 3 101 4" xfId="527" xr:uid="{00000000-0005-0000-0000-0000AA020000}"/>
    <cellStyle name="Обычный 3 101 5" xfId="528" xr:uid="{00000000-0005-0000-0000-0000AB020000}"/>
    <cellStyle name="Обычный 3 101 6" xfId="529" xr:uid="{00000000-0005-0000-0000-0000AC020000}"/>
    <cellStyle name="Обычный 3 101 7" xfId="530" xr:uid="{00000000-0005-0000-0000-0000AD020000}"/>
    <cellStyle name="Обычный 3 101 8" xfId="531" xr:uid="{00000000-0005-0000-0000-0000AE020000}"/>
    <cellStyle name="Обычный 3 101 9" xfId="532" xr:uid="{00000000-0005-0000-0000-0000AF020000}"/>
    <cellStyle name="Обычный 3 102" xfId="533" xr:uid="{00000000-0005-0000-0000-0000B0020000}"/>
    <cellStyle name="Обычный 3 102 10" xfId="534" xr:uid="{00000000-0005-0000-0000-0000B1020000}"/>
    <cellStyle name="Обычный 3 102 11" xfId="535" xr:uid="{00000000-0005-0000-0000-0000B2020000}"/>
    <cellStyle name="Обычный 3 102 12" xfId="536" xr:uid="{00000000-0005-0000-0000-0000B3020000}"/>
    <cellStyle name="Обычный 3 102 13" xfId="537" xr:uid="{00000000-0005-0000-0000-0000B4020000}"/>
    <cellStyle name="Обычный 3 102 14" xfId="538" xr:uid="{00000000-0005-0000-0000-0000B5020000}"/>
    <cellStyle name="Обычный 3 102 15" xfId="539" xr:uid="{00000000-0005-0000-0000-0000B6020000}"/>
    <cellStyle name="Обычный 3 102 16" xfId="540" xr:uid="{00000000-0005-0000-0000-0000B7020000}"/>
    <cellStyle name="Обычный 3 102 17" xfId="541" xr:uid="{00000000-0005-0000-0000-0000B8020000}"/>
    <cellStyle name="Обычный 3 102 18" xfId="3720" xr:uid="{00000000-0005-0000-0000-0000B9020000}"/>
    <cellStyle name="Обычный 3 102 19" xfId="4184" xr:uid="{00000000-0005-0000-0000-0000BA020000}"/>
    <cellStyle name="Обычный 3 102 2" xfId="542" xr:uid="{00000000-0005-0000-0000-0000BB020000}"/>
    <cellStyle name="Обычный 3 102 20" xfId="3709" xr:uid="{00000000-0005-0000-0000-0000BC020000}"/>
    <cellStyle name="Обычный 3 102 21" xfId="4194" xr:uid="{00000000-0005-0000-0000-0000BD020000}"/>
    <cellStyle name="Обычный 3 102 3" xfId="543" xr:uid="{00000000-0005-0000-0000-0000BE020000}"/>
    <cellStyle name="Обычный 3 102 4" xfId="544" xr:uid="{00000000-0005-0000-0000-0000BF020000}"/>
    <cellStyle name="Обычный 3 102 5" xfId="545" xr:uid="{00000000-0005-0000-0000-0000C0020000}"/>
    <cellStyle name="Обычный 3 102 6" xfId="546" xr:uid="{00000000-0005-0000-0000-0000C1020000}"/>
    <cellStyle name="Обычный 3 102 7" xfId="547" xr:uid="{00000000-0005-0000-0000-0000C2020000}"/>
    <cellStyle name="Обычный 3 102 8" xfId="548" xr:uid="{00000000-0005-0000-0000-0000C3020000}"/>
    <cellStyle name="Обычный 3 102 9" xfId="549" xr:uid="{00000000-0005-0000-0000-0000C4020000}"/>
    <cellStyle name="Обычный 3 103" xfId="550" xr:uid="{00000000-0005-0000-0000-0000C5020000}"/>
    <cellStyle name="Обычный 3 103 10" xfId="551" xr:uid="{00000000-0005-0000-0000-0000C6020000}"/>
    <cellStyle name="Обычный 3 103 11" xfId="552" xr:uid="{00000000-0005-0000-0000-0000C7020000}"/>
    <cellStyle name="Обычный 3 103 12" xfId="553" xr:uid="{00000000-0005-0000-0000-0000C8020000}"/>
    <cellStyle name="Обычный 3 103 13" xfId="554" xr:uid="{00000000-0005-0000-0000-0000C9020000}"/>
    <cellStyle name="Обычный 3 103 14" xfId="555" xr:uid="{00000000-0005-0000-0000-0000CA020000}"/>
    <cellStyle name="Обычный 3 103 15" xfId="556" xr:uid="{00000000-0005-0000-0000-0000CB020000}"/>
    <cellStyle name="Обычный 3 103 16" xfId="557" xr:uid="{00000000-0005-0000-0000-0000CC020000}"/>
    <cellStyle name="Обычный 3 103 17" xfId="558" xr:uid="{00000000-0005-0000-0000-0000CD020000}"/>
    <cellStyle name="Обычный 3 103 18" xfId="3721" xr:uid="{00000000-0005-0000-0000-0000CE020000}"/>
    <cellStyle name="Обычный 3 103 19" xfId="4182" xr:uid="{00000000-0005-0000-0000-0000CF020000}"/>
    <cellStyle name="Обычный 3 103 2" xfId="559" xr:uid="{00000000-0005-0000-0000-0000D0020000}"/>
    <cellStyle name="Обычный 3 103 20" xfId="3710" xr:uid="{00000000-0005-0000-0000-0000D1020000}"/>
    <cellStyle name="Обычный 3 103 21" xfId="4193" xr:uid="{00000000-0005-0000-0000-0000D2020000}"/>
    <cellStyle name="Обычный 3 103 3" xfId="560" xr:uid="{00000000-0005-0000-0000-0000D3020000}"/>
    <cellStyle name="Обычный 3 103 4" xfId="561" xr:uid="{00000000-0005-0000-0000-0000D4020000}"/>
    <cellStyle name="Обычный 3 103 5" xfId="562" xr:uid="{00000000-0005-0000-0000-0000D5020000}"/>
    <cellStyle name="Обычный 3 103 6" xfId="563" xr:uid="{00000000-0005-0000-0000-0000D6020000}"/>
    <cellStyle name="Обычный 3 103 7" xfId="564" xr:uid="{00000000-0005-0000-0000-0000D7020000}"/>
    <cellStyle name="Обычный 3 103 8" xfId="565" xr:uid="{00000000-0005-0000-0000-0000D8020000}"/>
    <cellStyle name="Обычный 3 103 9" xfId="566" xr:uid="{00000000-0005-0000-0000-0000D9020000}"/>
    <cellStyle name="Обычный 3 104" xfId="567" xr:uid="{00000000-0005-0000-0000-0000DA020000}"/>
    <cellStyle name="Обычный 3 104 10" xfId="568" xr:uid="{00000000-0005-0000-0000-0000DB020000}"/>
    <cellStyle name="Обычный 3 104 11" xfId="569" xr:uid="{00000000-0005-0000-0000-0000DC020000}"/>
    <cellStyle name="Обычный 3 104 12" xfId="570" xr:uid="{00000000-0005-0000-0000-0000DD020000}"/>
    <cellStyle name="Обычный 3 104 13" xfId="571" xr:uid="{00000000-0005-0000-0000-0000DE020000}"/>
    <cellStyle name="Обычный 3 104 14" xfId="572" xr:uid="{00000000-0005-0000-0000-0000DF020000}"/>
    <cellStyle name="Обычный 3 104 15" xfId="573" xr:uid="{00000000-0005-0000-0000-0000E0020000}"/>
    <cellStyle name="Обычный 3 104 16" xfId="574" xr:uid="{00000000-0005-0000-0000-0000E1020000}"/>
    <cellStyle name="Обычный 3 104 17" xfId="575" xr:uid="{00000000-0005-0000-0000-0000E2020000}"/>
    <cellStyle name="Обычный 3 104 18" xfId="3723" xr:uid="{00000000-0005-0000-0000-0000E3020000}"/>
    <cellStyle name="Обычный 3 104 19" xfId="4180" xr:uid="{00000000-0005-0000-0000-0000E4020000}"/>
    <cellStyle name="Обычный 3 104 2" xfId="576" xr:uid="{00000000-0005-0000-0000-0000E5020000}"/>
    <cellStyle name="Обычный 3 104 20" xfId="3711" xr:uid="{00000000-0005-0000-0000-0000E6020000}"/>
    <cellStyle name="Обычный 3 104 21" xfId="4192" xr:uid="{00000000-0005-0000-0000-0000E7020000}"/>
    <cellStyle name="Обычный 3 104 3" xfId="577" xr:uid="{00000000-0005-0000-0000-0000E8020000}"/>
    <cellStyle name="Обычный 3 104 4" xfId="578" xr:uid="{00000000-0005-0000-0000-0000E9020000}"/>
    <cellStyle name="Обычный 3 104 5" xfId="579" xr:uid="{00000000-0005-0000-0000-0000EA020000}"/>
    <cellStyle name="Обычный 3 104 6" xfId="580" xr:uid="{00000000-0005-0000-0000-0000EB020000}"/>
    <cellStyle name="Обычный 3 104 7" xfId="581" xr:uid="{00000000-0005-0000-0000-0000EC020000}"/>
    <cellStyle name="Обычный 3 104 8" xfId="582" xr:uid="{00000000-0005-0000-0000-0000ED020000}"/>
    <cellStyle name="Обычный 3 104 9" xfId="583" xr:uid="{00000000-0005-0000-0000-0000EE020000}"/>
    <cellStyle name="Обычный 3 105" xfId="584" xr:uid="{00000000-0005-0000-0000-0000EF020000}"/>
    <cellStyle name="Обычный 3 105 10" xfId="585" xr:uid="{00000000-0005-0000-0000-0000F0020000}"/>
    <cellStyle name="Обычный 3 105 11" xfId="586" xr:uid="{00000000-0005-0000-0000-0000F1020000}"/>
    <cellStyle name="Обычный 3 105 12" xfId="587" xr:uid="{00000000-0005-0000-0000-0000F2020000}"/>
    <cellStyle name="Обычный 3 105 13" xfId="588" xr:uid="{00000000-0005-0000-0000-0000F3020000}"/>
    <cellStyle name="Обычный 3 105 14" xfId="589" xr:uid="{00000000-0005-0000-0000-0000F4020000}"/>
    <cellStyle name="Обычный 3 105 15" xfId="590" xr:uid="{00000000-0005-0000-0000-0000F5020000}"/>
    <cellStyle name="Обычный 3 105 16" xfId="591" xr:uid="{00000000-0005-0000-0000-0000F6020000}"/>
    <cellStyle name="Обычный 3 105 17" xfId="592" xr:uid="{00000000-0005-0000-0000-0000F7020000}"/>
    <cellStyle name="Обычный 3 105 18" xfId="3726" xr:uid="{00000000-0005-0000-0000-0000F8020000}"/>
    <cellStyle name="Обычный 3 105 19" xfId="4178" xr:uid="{00000000-0005-0000-0000-0000F9020000}"/>
    <cellStyle name="Обычный 3 105 2" xfId="593" xr:uid="{00000000-0005-0000-0000-0000FA020000}"/>
    <cellStyle name="Обычный 3 105 20" xfId="3712" xr:uid="{00000000-0005-0000-0000-0000FB020000}"/>
    <cellStyle name="Обычный 3 105 21" xfId="4191" xr:uid="{00000000-0005-0000-0000-0000FC020000}"/>
    <cellStyle name="Обычный 3 105 3" xfId="594" xr:uid="{00000000-0005-0000-0000-0000FD020000}"/>
    <cellStyle name="Обычный 3 105 4" xfId="595" xr:uid="{00000000-0005-0000-0000-0000FE020000}"/>
    <cellStyle name="Обычный 3 105 5" xfId="596" xr:uid="{00000000-0005-0000-0000-0000FF020000}"/>
    <cellStyle name="Обычный 3 105 6" xfId="597" xr:uid="{00000000-0005-0000-0000-000000030000}"/>
    <cellStyle name="Обычный 3 105 7" xfId="598" xr:uid="{00000000-0005-0000-0000-000001030000}"/>
    <cellStyle name="Обычный 3 105 8" xfId="599" xr:uid="{00000000-0005-0000-0000-000002030000}"/>
    <cellStyle name="Обычный 3 105 9" xfId="600" xr:uid="{00000000-0005-0000-0000-000003030000}"/>
    <cellStyle name="Обычный 3 106" xfId="601" xr:uid="{00000000-0005-0000-0000-000004030000}"/>
    <cellStyle name="Обычный 3 106 10" xfId="602" xr:uid="{00000000-0005-0000-0000-000005030000}"/>
    <cellStyle name="Обычный 3 106 11" xfId="603" xr:uid="{00000000-0005-0000-0000-000006030000}"/>
    <cellStyle name="Обычный 3 106 12" xfId="604" xr:uid="{00000000-0005-0000-0000-000007030000}"/>
    <cellStyle name="Обычный 3 106 13" xfId="605" xr:uid="{00000000-0005-0000-0000-000008030000}"/>
    <cellStyle name="Обычный 3 106 14" xfId="606" xr:uid="{00000000-0005-0000-0000-000009030000}"/>
    <cellStyle name="Обычный 3 106 15" xfId="607" xr:uid="{00000000-0005-0000-0000-00000A030000}"/>
    <cellStyle name="Обычный 3 106 16" xfId="608" xr:uid="{00000000-0005-0000-0000-00000B030000}"/>
    <cellStyle name="Обычный 3 106 17" xfId="609" xr:uid="{00000000-0005-0000-0000-00000C030000}"/>
    <cellStyle name="Обычный 3 106 18" xfId="3728" xr:uid="{00000000-0005-0000-0000-00000D030000}"/>
    <cellStyle name="Обычный 3 106 19" xfId="4176" xr:uid="{00000000-0005-0000-0000-00000E030000}"/>
    <cellStyle name="Обычный 3 106 2" xfId="610" xr:uid="{00000000-0005-0000-0000-00000F030000}"/>
    <cellStyle name="Обычный 3 106 20" xfId="3713" xr:uid="{00000000-0005-0000-0000-000010030000}"/>
    <cellStyle name="Обычный 3 106 21" xfId="4190" xr:uid="{00000000-0005-0000-0000-000011030000}"/>
    <cellStyle name="Обычный 3 106 3" xfId="611" xr:uid="{00000000-0005-0000-0000-000012030000}"/>
    <cellStyle name="Обычный 3 106 4" xfId="612" xr:uid="{00000000-0005-0000-0000-000013030000}"/>
    <cellStyle name="Обычный 3 106 5" xfId="613" xr:uid="{00000000-0005-0000-0000-000014030000}"/>
    <cellStyle name="Обычный 3 106 6" xfId="614" xr:uid="{00000000-0005-0000-0000-000015030000}"/>
    <cellStyle name="Обычный 3 106 7" xfId="615" xr:uid="{00000000-0005-0000-0000-000016030000}"/>
    <cellStyle name="Обычный 3 106 8" xfId="616" xr:uid="{00000000-0005-0000-0000-000017030000}"/>
    <cellStyle name="Обычный 3 106 9" xfId="617" xr:uid="{00000000-0005-0000-0000-000018030000}"/>
    <cellStyle name="Обычный 3 107" xfId="618" xr:uid="{00000000-0005-0000-0000-000019030000}"/>
    <cellStyle name="Обычный 3 107 10" xfId="619" xr:uid="{00000000-0005-0000-0000-00001A030000}"/>
    <cellStyle name="Обычный 3 107 11" xfId="620" xr:uid="{00000000-0005-0000-0000-00001B030000}"/>
    <cellStyle name="Обычный 3 107 12" xfId="621" xr:uid="{00000000-0005-0000-0000-00001C030000}"/>
    <cellStyle name="Обычный 3 107 13" xfId="622" xr:uid="{00000000-0005-0000-0000-00001D030000}"/>
    <cellStyle name="Обычный 3 107 14" xfId="623" xr:uid="{00000000-0005-0000-0000-00001E030000}"/>
    <cellStyle name="Обычный 3 107 15" xfId="624" xr:uid="{00000000-0005-0000-0000-00001F030000}"/>
    <cellStyle name="Обычный 3 107 16" xfId="625" xr:uid="{00000000-0005-0000-0000-000020030000}"/>
    <cellStyle name="Обычный 3 107 17" xfId="626" xr:uid="{00000000-0005-0000-0000-000021030000}"/>
    <cellStyle name="Обычный 3 107 18" xfId="3730" xr:uid="{00000000-0005-0000-0000-000022030000}"/>
    <cellStyle name="Обычный 3 107 19" xfId="4174" xr:uid="{00000000-0005-0000-0000-000023030000}"/>
    <cellStyle name="Обычный 3 107 2" xfId="627" xr:uid="{00000000-0005-0000-0000-000024030000}"/>
    <cellStyle name="Обычный 3 107 20" xfId="3715" xr:uid="{00000000-0005-0000-0000-000025030000}"/>
    <cellStyle name="Обычный 3 107 21" xfId="4188" xr:uid="{00000000-0005-0000-0000-000026030000}"/>
    <cellStyle name="Обычный 3 107 3" xfId="628" xr:uid="{00000000-0005-0000-0000-000027030000}"/>
    <cellStyle name="Обычный 3 107 4" xfId="629" xr:uid="{00000000-0005-0000-0000-000028030000}"/>
    <cellStyle name="Обычный 3 107 5" xfId="630" xr:uid="{00000000-0005-0000-0000-000029030000}"/>
    <cellStyle name="Обычный 3 107 6" xfId="631" xr:uid="{00000000-0005-0000-0000-00002A030000}"/>
    <cellStyle name="Обычный 3 107 7" xfId="632" xr:uid="{00000000-0005-0000-0000-00002B030000}"/>
    <cellStyle name="Обычный 3 107 8" xfId="633" xr:uid="{00000000-0005-0000-0000-00002C030000}"/>
    <cellStyle name="Обычный 3 107 9" xfId="634" xr:uid="{00000000-0005-0000-0000-00002D030000}"/>
    <cellStyle name="Обычный 3 108" xfId="635" xr:uid="{00000000-0005-0000-0000-00002E030000}"/>
    <cellStyle name="Обычный 3 108 10" xfId="636" xr:uid="{00000000-0005-0000-0000-00002F030000}"/>
    <cellStyle name="Обычный 3 108 11" xfId="637" xr:uid="{00000000-0005-0000-0000-000030030000}"/>
    <cellStyle name="Обычный 3 108 12" xfId="638" xr:uid="{00000000-0005-0000-0000-000031030000}"/>
    <cellStyle name="Обычный 3 108 13" xfId="639" xr:uid="{00000000-0005-0000-0000-000032030000}"/>
    <cellStyle name="Обычный 3 108 14" xfId="640" xr:uid="{00000000-0005-0000-0000-000033030000}"/>
    <cellStyle name="Обычный 3 108 15" xfId="641" xr:uid="{00000000-0005-0000-0000-000034030000}"/>
    <cellStyle name="Обычный 3 108 16" xfId="642" xr:uid="{00000000-0005-0000-0000-000035030000}"/>
    <cellStyle name="Обычный 3 108 17" xfId="643" xr:uid="{00000000-0005-0000-0000-000036030000}"/>
    <cellStyle name="Обычный 3 108 18" xfId="3732" xr:uid="{00000000-0005-0000-0000-000037030000}"/>
    <cellStyle name="Обычный 3 108 19" xfId="4172" xr:uid="{00000000-0005-0000-0000-000038030000}"/>
    <cellStyle name="Обычный 3 108 2" xfId="644" xr:uid="{00000000-0005-0000-0000-000039030000}"/>
    <cellStyle name="Обычный 3 108 20" xfId="3717" xr:uid="{00000000-0005-0000-0000-00003A030000}"/>
    <cellStyle name="Обычный 3 108 21" xfId="4186" xr:uid="{00000000-0005-0000-0000-00003B030000}"/>
    <cellStyle name="Обычный 3 108 3" xfId="645" xr:uid="{00000000-0005-0000-0000-00003C030000}"/>
    <cellStyle name="Обычный 3 108 4" xfId="646" xr:uid="{00000000-0005-0000-0000-00003D030000}"/>
    <cellStyle name="Обычный 3 108 5" xfId="647" xr:uid="{00000000-0005-0000-0000-00003E030000}"/>
    <cellStyle name="Обычный 3 108 6" xfId="648" xr:uid="{00000000-0005-0000-0000-00003F030000}"/>
    <cellStyle name="Обычный 3 108 7" xfId="649" xr:uid="{00000000-0005-0000-0000-000040030000}"/>
    <cellStyle name="Обычный 3 108 8" xfId="650" xr:uid="{00000000-0005-0000-0000-000041030000}"/>
    <cellStyle name="Обычный 3 108 9" xfId="651" xr:uid="{00000000-0005-0000-0000-000042030000}"/>
    <cellStyle name="Обычный 3 109" xfId="652" xr:uid="{00000000-0005-0000-0000-000043030000}"/>
    <cellStyle name="Обычный 3 109 10" xfId="653" xr:uid="{00000000-0005-0000-0000-000044030000}"/>
    <cellStyle name="Обычный 3 109 11" xfId="654" xr:uid="{00000000-0005-0000-0000-000045030000}"/>
    <cellStyle name="Обычный 3 109 12" xfId="655" xr:uid="{00000000-0005-0000-0000-000046030000}"/>
    <cellStyle name="Обычный 3 109 13" xfId="656" xr:uid="{00000000-0005-0000-0000-000047030000}"/>
    <cellStyle name="Обычный 3 109 14" xfId="657" xr:uid="{00000000-0005-0000-0000-000048030000}"/>
    <cellStyle name="Обычный 3 109 15" xfId="658" xr:uid="{00000000-0005-0000-0000-000049030000}"/>
    <cellStyle name="Обычный 3 109 16" xfId="659" xr:uid="{00000000-0005-0000-0000-00004A030000}"/>
    <cellStyle name="Обычный 3 109 17" xfId="660" xr:uid="{00000000-0005-0000-0000-00004B030000}"/>
    <cellStyle name="Обычный 3 109 18" xfId="3734" xr:uid="{00000000-0005-0000-0000-00004C030000}"/>
    <cellStyle name="Обычный 3 109 19" xfId="4170" xr:uid="{00000000-0005-0000-0000-00004D030000}"/>
    <cellStyle name="Обычный 3 109 2" xfId="661" xr:uid="{00000000-0005-0000-0000-00004E030000}"/>
    <cellStyle name="Обычный 3 109 20" xfId="3719" xr:uid="{00000000-0005-0000-0000-00004F030000}"/>
    <cellStyle name="Обычный 3 109 21" xfId="4183" xr:uid="{00000000-0005-0000-0000-000050030000}"/>
    <cellStyle name="Обычный 3 109 3" xfId="662" xr:uid="{00000000-0005-0000-0000-000051030000}"/>
    <cellStyle name="Обычный 3 109 4" xfId="663" xr:uid="{00000000-0005-0000-0000-000052030000}"/>
    <cellStyle name="Обычный 3 109 5" xfId="664" xr:uid="{00000000-0005-0000-0000-000053030000}"/>
    <cellStyle name="Обычный 3 109 6" xfId="665" xr:uid="{00000000-0005-0000-0000-000054030000}"/>
    <cellStyle name="Обычный 3 109 7" xfId="666" xr:uid="{00000000-0005-0000-0000-000055030000}"/>
    <cellStyle name="Обычный 3 109 8" xfId="667" xr:uid="{00000000-0005-0000-0000-000056030000}"/>
    <cellStyle name="Обычный 3 109 9" xfId="668" xr:uid="{00000000-0005-0000-0000-000057030000}"/>
    <cellStyle name="Обычный 3 11" xfId="669" xr:uid="{00000000-0005-0000-0000-000058030000}"/>
    <cellStyle name="Обычный 3 11 10" xfId="670" xr:uid="{00000000-0005-0000-0000-000059030000}"/>
    <cellStyle name="Обычный 3 11 11" xfId="671" xr:uid="{00000000-0005-0000-0000-00005A030000}"/>
    <cellStyle name="Обычный 3 11 12" xfId="672" xr:uid="{00000000-0005-0000-0000-00005B030000}"/>
    <cellStyle name="Обычный 3 11 13" xfId="673" xr:uid="{00000000-0005-0000-0000-00005C030000}"/>
    <cellStyle name="Обычный 3 11 14" xfId="674" xr:uid="{00000000-0005-0000-0000-00005D030000}"/>
    <cellStyle name="Обычный 3 11 15" xfId="675" xr:uid="{00000000-0005-0000-0000-00005E030000}"/>
    <cellStyle name="Обычный 3 11 16" xfId="676" xr:uid="{00000000-0005-0000-0000-00005F030000}"/>
    <cellStyle name="Обычный 3 11 17" xfId="677" xr:uid="{00000000-0005-0000-0000-000060030000}"/>
    <cellStyle name="Обычный 3 11 18" xfId="3736" xr:uid="{00000000-0005-0000-0000-000061030000}"/>
    <cellStyle name="Обычный 3 11 19" xfId="4168" xr:uid="{00000000-0005-0000-0000-000062030000}"/>
    <cellStyle name="Обычный 3 11 2" xfId="678" xr:uid="{00000000-0005-0000-0000-000063030000}"/>
    <cellStyle name="Обычный 3 11 20" xfId="3722" xr:uid="{00000000-0005-0000-0000-000064030000}"/>
    <cellStyle name="Обычный 3 11 21" xfId="4181" xr:uid="{00000000-0005-0000-0000-000065030000}"/>
    <cellStyle name="Обычный 3 11 3" xfId="679" xr:uid="{00000000-0005-0000-0000-000066030000}"/>
    <cellStyle name="Обычный 3 11 4" xfId="680" xr:uid="{00000000-0005-0000-0000-000067030000}"/>
    <cellStyle name="Обычный 3 11 5" xfId="681" xr:uid="{00000000-0005-0000-0000-000068030000}"/>
    <cellStyle name="Обычный 3 11 6" xfId="682" xr:uid="{00000000-0005-0000-0000-000069030000}"/>
    <cellStyle name="Обычный 3 11 7" xfId="683" xr:uid="{00000000-0005-0000-0000-00006A030000}"/>
    <cellStyle name="Обычный 3 11 8" xfId="684" xr:uid="{00000000-0005-0000-0000-00006B030000}"/>
    <cellStyle name="Обычный 3 11 9" xfId="685" xr:uid="{00000000-0005-0000-0000-00006C030000}"/>
    <cellStyle name="Обычный 3 110" xfId="686" xr:uid="{00000000-0005-0000-0000-00006D030000}"/>
    <cellStyle name="Обычный 3 110 10" xfId="687" xr:uid="{00000000-0005-0000-0000-00006E030000}"/>
    <cellStyle name="Обычный 3 110 11" xfId="688" xr:uid="{00000000-0005-0000-0000-00006F030000}"/>
    <cellStyle name="Обычный 3 110 12" xfId="689" xr:uid="{00000000-0005-0000-0000-000070030000}"/>
    <cellStyle name="Обычный 3 110 13" xfId="690" xr:uid="{00000000-0005-0000-0000-000071030000}"/>
    <cellStyle name="Обычный 3 110 14" xfId="691" xr:uid="{00000000-0005-0000-0000-000072030000}"/>
    <cellStyle name="Обычный 3 110 15" xfId="692" xr:uid="{00000000-0005-0000-0000-000073030000}"/>
    <cellStyle name="Обычный 3 110 16" xfId="693" xr:uid="{00000000-0005-0000-0000-000074030000}"/>
    <cellStyle name="Обычный 3 110 17" xfId="694" xr:uid="{00000000-0005-0000-0000-000075030000}"/>
    <cellStyle name="Обычный 3 110 18" xfId="3738" xr:uid="{00000000-0005-0000-0000-000076030000}"/>
    <cellStyle name="Обычный 3 110 19" xfId="4166" xr:uid="{00000000-0005-0000-0000-000077030000}"/>
    <cellStyle name="Обычный 3 110 2" xfId="695" xr:uid="{00000000-0005-0000-0000-000078030000}"/>
    <cellStyle name="Обычный 3 110 20" xfId="3724" xr:uid="{00000000-0005-0000-0000-000079030000}"/>
    <cellStyle name="Обычный 3 110 21" xfId="4179" xr:uid="{00000000-0005-0000-0000-00007A030000}"/>
    <cellStyle name="Обычный 3 110 3" xfId="696" xr:uid="{00000000-0005-0000-0000-00007B030000}"/>
    <cellStyle name="Обычный 3 110 4" xfId="697" xr:uid="{00000000-0005-0000-0000-00007C030000}"/>
    <cellStyle name="Обычный 3 110 5" xfId="698" xr:uid="{00000000-0005-0000-0000-00007D030000}"/>
    <cellStyle name="Обычный 3 110 6" xfId="699" xr:uid="{00000000-0005-0000-0000-00007E030000}"/>
    <cellStyle name="Обычный 3 110 7" xfId="700" xr:uid="{00000000-0005-0000-0000-00007F030000}"/>
    <cellStyle name="Обычный 3 110 8" xfId="701" xr:uid="{00000000-0005-0000-0000-000080030000}"/>
    <cellStyle name="Обычный 3 110 9" xfId="702" xr:uid="{00000000-0005-0000-0000-000081030000}"/>
    <cellStyle name="Обычный 3 111" xfId="703" xr:uid="{00000000-0005-0000-0000-000082030000}"/>
    <cellStyle name="Обычный 3 111 10" xfId="704" xr:uid="{00000000-0005-0000-0000-000083030000}"/>
    <cellStyle name="Обычный 3 111 11" xfId="705" xr:uid="{00000000-0005-0000-0000-000084030000}"/>
    <cellStyle name="Обычный 3 111 12" xfId="706" xr:uid="{00000000-0005-0000-0000-000085030000}"/>
    <cellStyle name="Обычный 3 111 13" xfId="707" xr:uid="{00000000-0005-0000-0000-000086030000}"/>
    <cellStyle name="Обычный 3 111 14" xfId="708" xr:uid="{00000000-0005-0000-0000-000087030000}"/>
    <cellStyle name="Обычный 3 111 15" xfId="709" xr:uid="{00000000-0005-0000-0000-000088030000}"/>
    <cellStyle name="Обычный 3 111 16" xfId="710" xr:uid="{00000000-0005-0000-0000-000089030000}"/>
    <cellStyle name="Обычный 3 111 17" xfId="711" xr:uid="{00000000-0005-0000-0000-00008A030000}"/>
    <cellStyle name="Обычный 3 111 18" xfId="3741" xr:uid="{00000000-0005-0000-0000-00008B030000}"/>
    <cellStyle name="Обычный 3 111 19" xfId="4163" xr:uid="{00000000-0005-0000-0000-00008C030000}"/>
    <cellStyle name="Обычный 3 111 2" xfId="712" xr:uid="{00000000-0005-0000-0000-00008D030000}"/>
    <cellStyle name="Обычный 3 111 20" xfId="3727" xr:uid="{00000000-0005-0000-0000-00008E030000}"/>
    <cellStyle name="Обычный 3 111 21" xfId="4177" xr:uid="{00000000-0005-0000-0000-00008F030000}"/>
    <cellStyle name="Обычный 3 111 3" xfId="713" xr:uid="{00000000-0005-0000-0000-000090030000}"/>
    <cellStyle name="Обычный 3 111 4" xfId="714" xr:uid="{00000000-0005-0000-0000-000091030000}"/>
    <cellStyle name="Обычный 3 111 5" xfId="715" xr:uid="{00000000-0005-0000-0000-000092030000}"/>
    <cellStyle name="Обычный 3 111 6" xfId="716" xr:uid="{00000000-0005-0000-0000-000093030000}"/>
    <cellStyle name="Обычный 3 111 7" xfId="717" xr:uid="{00000000-0005-0000-0000-000094030000}"/>
    <cellStyle name="Обычный 3 111 8" xfId="718" xr:uid="{00000000-0005-0000-0000-000095030000}"/>
    <cellStyle name="Обычный 3 111 9" xfId="719" xr:uid="{00000000-0005-0000-0000-000096030000}"/>
    <cellStyle name="Обычный 3 112" xfId="720" xr:uid="{00000000-0005-0000-0000-000097030000}"/>
    <cellStyle name="Обычный 3 112 10" xfId="721" xr:uid="{00000000-0005-0000-0000-000098030000}"/>
    <cellStyle name="Обычный 3 112 11" xfId="722" xr:uid="{00000000-0005-0000-0000-000099030000}"/>
    <cellStyle name="Обычный 3 112 12" xfId="723" xr:uid="{00000000-0005-0000-0000-00009A030000}"/>
    <cellStyle name="Обычный 3 112 13" xfId="724" xr:uid="{00000000-0005-0000-0000-00009B030000}"/>
    <cellStyle name="Обычный 3 112 14" xfId="725" xr:uid="{00000000-0005-0000-0000-00009C030000}"/>
    <cellStyle name="Обычный 3 112 15" xfId="726" xr:uid="{00000000-0005-0000-0000-00009D030000}"/>
    <cellStyle name="Обычный 3 112 16" xfId="727" xr:uid="{00000000-0005-0000-0000-00009E030000}"/>
    <cellStyle name="Обычный 3 112 17" xfId="728" xr:uid="{00000000-0005-0000-0000-00009F030000}"/>
    <cellStyle name="Обычный 3 112 18" xfId="3743" xr:uid="{00000000-0005-0000-0000-0000A0030000}"/>
    <cellStyle name="Обычный 3 112 19" xfId="4161" xr:uid="{00000000-0005-0000-0000-0000A1030000}"/>
    <cellStyle name="Обычный 3 112 2" xfId="729" xr:uid="{00000000-0005-0000-0000-0000A2030000}"/>
    <cellStyle name="Обычный 3 112 20" xfId="3729" xr:uid="{00000000-0005-0000-0000-0000A3030000}"/>
    <cellStyle name="Обычный 3 112 21" xfId="4175" xr:uid="{00000000-0005-0000-0000-0000A4030000}"/>
    <cellStyle name="Обычный 3 112 3" xfId="730" xr:uid="{00000000-0005-0000-0000-0000A5030000}"/>
    <cellStyle name="Обычный 3 112 4" xfId="731" xr:uid="{00000000-0005-0000-0000-0000A6030000}"/>
    <cellStyle name="Обычный 3 112 5" xfId="732" xr:uid="{00000000-0005-0000-0000-0000A7030000}"/>
    <cellStyle name="Обычный 3 112 6" xfId="733" xr:uid="{00000000-0005-0000-0000-0000A8030000}"/>
    <cellStyle name="Обычный 3 112 7" xfId="734" xr:uid="{00000000-0005-0000-0000-0000A9030000}"/>
    <cellStyle name="Обычный 3 112 8" xfId="735" xr:uid="{00000000-0005-0000-0000-0000AA030000}"/>
    <cellStyle name="Обычный 3 112 9" xfId="736" xr:uid="{00000000-0005-0000-0000-0000AB030000}"/>
    <cellStyle name="Обычный 3 113" xfId="737" xr:uid="{00000000-0005-0000-0000-0000AC030000}"/>
    <cellStyle name="Обычный 3 113 10" xfId="738" xr:uid="{00000000-0005-0000-0000-0000AD030000}"/>
    <cellStyle name="Обычный 3 113 11" xfId="739" xr:uid="{00000000-0005-0000-0000-0000AE030000}"/>
    <cellStyle name="Обычный 3 113 12" xfId="740" xr:uid="{00000000-0005-0000-0000-0000AF030000}"/>
    <cellStyle name="Обычный 3 113 13" xfId="741" xr:uid="{00000000-0005-0000-0000-0000B0030000}"/>
    <cellStyle name="Обычный 3 113 14" xfId="742" xr:uid="{00000000-0005-0000-0000-0000B1030000}"/>
    <cellStyle name="Обычный 3 113 15" xfId="743" xr:uid="{00000000-0005-0000-0000-0000B2030000}"/>
    <cellStyle name="Обычный 3 113 16" xfId="744" xr:uid="{00000000-0005-0000-0000-0000B3030000}"/>
    <cellStyle name="Обычный 3 113 17" xfId="745" xr:uid="{00000000-0005-0000-0000-0000B4030000}"/>
    <cellStyle name="Обычный 3 113 18" xfId="3745" xr:uid="{00000000-0005-0000-0000-0000B5030000}"/>
    <cellStyle name="Обычный 3 113 19" xfId="4159" xr:uid="{00000000-0005-0000-0000-0000B6030000}"/>
    <cellStyle name="Обычный 3 113 2" xfId="746" xr:uid="{00000000-0005-0000-0000-0000B7030000}"/>
    <cellStyle name="Обычный 3 113 20" xfId="3731" xr:uid="{00000000-0005-0000-0000-0000B8030000}"/>
    <cellStyle name="Обычный 3 113 21" xfId="4173" xr:uid="{00000000-0005-0000-0000-0000B9030000}"/>
    <cellStyle name="Обычный 3 113 3" xfId="747" xr:uid="{00000000-0005-0000-0000-0000BA030000}"/>
    <cellStyle name="Обычный 3 113 4" xfId="748" xr:uid="{00000000-0005-0000-0000-0000BB030000}"/>
    <cellStyle name="Обычный 3 113 5" xfId="749" xr:uid="{00000000-0005-0000-0000-0000BC030000}"/>
    <cellStyle name="Обычный 3 113 6" xfId="750" xr:uid="{00000000-0005-0000-0000-0000BD030000}"/>
    <cellStyle name="Обычный 3 113 7" xfId="751" xr:uid="{00000000-0005-0000-0000-0000BE030000}"/>
    <cellStyle name="Обычный 3 113 8" xfId="752" xr:uid="{00000000-0005-0000-0000-0000BF030000}"/>
    <cellStyle name="Обычный 3 113 9" xfId="753" xr:uid="{00000000-0005-0000-0000-0000C0030000}"/>
    <cellStyle name="Обычный 3 114" xfId="754" xr:uid="{00000000-0005-0000-0000-0000C1030000}"/>
    <cellStyle name="Обычный 3 114 10" xfId="755" xr:uid="{00000000-0005-0000-0000-0000C2030000}"/>
    <cellStyle name="Обычный 3 114 11" xfId="756" xr:uid="{00000000-0005-0000-0000-0000C3030000}"/>
    <cellStyle name="Обычный 3 114 12" xfId="757" xr:uid="{00000000-0005-0000-0000-0000C4030000}"/>
    <cellStyle name="Обычный 3 114 13" xfId="758" xr:uid="{00000000-0005-0000-0000-0000C5030000}"/>
    <cellStyle name="Обычный 3 114 14" xfId="759" xr:uid="{00000000-0005-0000-0000-0000C6030000}"/>
    <cellStyle name="Обычный 3 114 15" xfId="760" xr:uid="{00000000-0005-0000-0000-0000C7030000}"/>
    <cellStyle name="Обычный 3 114 16" xfId="761" xr:uid="{00000000-0005-0000-0000-0000C8030000}"/>
    <cellStyle name="Обычный 3 114 17" xfId="762" xr:uid="{00000000-0005-0000-0000-0000C9030000}"/>
    <cellStyle name="Обычный 3 114 18" xfId="3747" xr:uid="{00000000-0005-0000-0000-0000CA030000}"/>
    <cellStyle name="Обычный 3 114 19" xfId="4157" xr:uid="{00000000-0005-0000-0000-0000CB030000}"/>
    <cellStyle name="Обычный 3 114 2" xfId="763" xr:uid="{00000000-0005-0000-0000-0000CC030000}"/>
    <cellStyle name="Обычный 3 114 20" xfId="3733" xr:uid="{00000000-0005-0000-0000-0000CD030000}"/>
    <cellStyle name="Обычный 3 114 21" xfId="4171" xr:uid="{00000000-0005-0000-0000-0000CE030000}"/>
    <cellStyle name="Обычный 3 114 3" xfId="764" xr:uid="{00000000-0005-0000-0000-0000CF030000}"/>
    <cellStyle name="Обычный 3 114 4" xfId="765" xr:uid="{00000000-0005-0000-0000-0000D0030000}"/>
    <cellStyle name="Обычный 3 114 5" xfId="766" xr:uid="{00000000-0005-0000-0000-0000D1030000}"/>
    <cellStyle name="Обычный 3 114 6" xfId="767" xr:uid="{00000000-0005-0000-0000-0000D2030000}"/>
    <cellStyle name="Обычный 3 114 7" xfId="768" xr:uid="{00000000-0005-0000-0000-0000D3030000}"/>
    <cellStyle name="Обычный 3 114 8" xfId="769" xr:uid="{00000000-0005-0000-0000-0000D4030000}"/>
    <cellStyle name="Обычный 3 114 9" xfId="770" xr:uid="{00000000-0005-0000-0000-0000D5030000}"/>
    <cellStyle name="Обычный 3 115" xfId="771" xr:uid="{00000000-0005-0000-0000-0000D6030000}"/>
    <cellStyle name="Обычный 3 115 10" xfId="772" xr:uid="{00000000-0005-0000-0000-0000D7030000}"/>
    <cellStyle name="Обычный 3 115 11" xfId="773" xr:uid="{00000000-0005-0000-0000-0000D8030000}"/>
    <cellStyle name="Обычный 3 115 12" xfId="774" xr:uid="{00000000-0005-0000-0000-0000D9030000}"/>
    <cellStyle name="Обычный 3 115 13" xfId="775" xr:uid="{00000000-0005-0000-0000-0000DA030000}"/>
    <cellStyle name="Обычный 3 115 14" xfId="776" xr:uid="{00000000-0005-0000-0000-0000DB030000}"/>
    <cellStyle name="Обычный 3 115 15" xfId="777" xr:uid="{00000000-0005-0000-0000-0000DC030000}"/>
    <cellStyle name="Обычный 3 115 16" xfId="778" xr:uid="{00000000-0005-0000-0000-0000DD030000}"/>
    <cellStyle name="Обычный 3 115 17" xfId="779" xr:uid="{00000000-0005-0000-0000-0000DE030000}"/>
    <cellStyle name="Обычный 3 115 18" xfId="3749" xr:uid="{00000000-0005-0000-0000-0000DF030000}"/>
    <cellStyle name="Обычный 3 115 19" xfId="4155" xr:uid="{00000000-0005-0000-0000-0000E0030000}"/>
    <cellStyle name="Обычный 3 115 2" xfId="780" xr:uid="{00000000-0005-0000-0000-0000E1030000}"/>
    <cellStyle name="Обычный 3 115 20" xfId="3735" xr:uid="{00000000-0005-0000-0000-0000E2030000}"/>
    <cellStyle name="Обычный 3 115 21" xfId="4169" xr:uid="{00000000-0005-0000-0000-0000E3030000}"/>
    <cellStyle name="Обычный 3 115 3" xfId="781" xr:uid="{00000000-0005-0000-0000-0000E4030000}"/>
    <cellStyle name="Обычный 3 115 4" xfId="782" xr:uid="{00000000-0005-0000-0000-0000E5030000}"/>
    <cellStyle name="Обычный 3 115 5" xfId="783" xr:uid="{00000000-0005-0000-0000-0000E6030000}"/>
    <cellStyle name="Обычный 3 115 6" xfId="784" xr:uid="{00000000-0005-0000-0000-0000E7030000}"/>
    <cellStyle name="Обычный 3 115 7" xfId="785" xr:uid="{00000000-0005-0000-0000-0000E8030000}"/>
    <cellStyle name="Обычный 3 115 8" xfId="786" xr:uid="{00000000-0005-0000-0000-0000E9030000}"/>
    <cellStyle name="Обычный 3 115 9" xfId="787" xr:uid="{00000000-0005-0000-0000-0000EA030000}"/>
    <cellStyle name="Обычный 3 116" xfId="788" xr:uid="{00000000-0005-0000-0000-0000EB030000}"/>
    <cellStyle name="Обычный 3 116 10" xfId="789" xr:uid="{00000000-0005-0000-0000-0000EC030000}"/>
    <cellStyle name="Обычный 3 116 11" xfId="790" xr:uid="{00000000-0005-0000-0000-0000ED030000}"/>
    <cellStyle name="Обычный 3 116 12" xfId="791" xr:uid="{00000000-0005-0000-0000-0000EE030000}"/>
    <cellStyle name="Обычный 3 116 13" xfId="792" xr:uid="{00000000-0005-0000-0000-0000EF030000}"/>
    <cellStyle name="Обычный 3 116 14" xfId="793" xr:uid="{00000000-0005-0000-0000-0000F0030000}"/>
    <cellStyle name="Обычный 3 116 15" xfId="794" xr:uid="{00000000-0005-0000-0000-0000F1030000}"/>
    <cellStyle name="Обычный 3 116 16" xfId="795" xr:uid="{00000000-0005-0000-0000-0000F2030000}"/>
    <cellStyle name="Обычный 3 116 17" xfId="796" xr:uid="{00000000-0005-0000-0000-0000F3030000}"/>
    <cellStyle name="Обычный 3 116 18" xfId="3751" xr:uid="{00000000-0005-0000-0000-0000F4030000}"/>
    <cellStyle name="Обычный 3 116 19" xfId="4153" xr:uid="{00000000-0005-0000-0000-0000F5030000}"/>
    <cellStyle name="Обычный 3 116 2" xfId="797" xr:uid="{00000000-0005-0000-0000-0000F6030000}"/>
    <cellStyle name="Обычный 3 116 20" xfId="3737" xr:uid="{00000000-0005-0000-0000-0000F7030000}"/>
    <cellStyle name="Обычный 3 116 21" xfId="4167" xr:uid="{00000000-0005-0000-0000-0000F8030000}"/>
    <cellStyle name="Обычный 3 116 3" xfId="798" xr:uid="{00000000-0005-0000-0000-0000F9030000}"/>
    <cellStyle name="Обычный 3 116 4" xfId="799" xr:uid="{00000000-0005-0000-0000-0000FA030000}"/>
    <cellStyle name="Обычный 3 116 5" xfId="800" xr:uid="{00000000-0005-0000-0000-0000FB030000}"/>
    <cellStyle name="Обычный 3 116 6" xfId="801" xr:uid="{00000000-0005-0000-0000-0000FC030000}"/>
    <cellStyle name="Обычный 3 116 7" xfId="802" xr:uid="{00000000-0005-0000-0000-0000FD030000}"/>
    <cellStyle name="Обычный 3 116 8" xfId="803" xr:uid="{00000000-0005-0000-0000-0000FE030000}"/>
    <cellStyle name="Обычный 3 116 9" xfId="804" xr:uid="{00000000-0005-0000-0000-0000FF030000}"/>
    <cellStyle name="Обычный 3 117" xfId="805" xr:uid="{00000000-0005-0000-0000-000000040000}"/>
    <cellStyle name="Обычный 3 117 10" xfId="806" xr:uid="{00000000-0005-0000-0000-000001040000}"/>
    <cellStyle name="Обычный 3 117 11" xfId="807" xr:uid="{00000000-0005-0000-0000-000002040000}"/>
    <cellStyle name="Обычный 3 117 12" xfId="808" xr:uid="{00000000-0005-0000-0000-000003040000}"/>
    <cellStyle name="Обычный 3 117 13" xfId="809" xr:uid="{00000000-0005-0000-0000-000004040000}"/>
    <cellStyle name="Обычный 3 117 14" xfId="810" xr:uid="{00000000-0005-0000-0000-000005040000}"/>
    <cellStyle name="Обычный 3 117 15" xfId="811" xr:uid="{00000000-0005-0000-0000-000006040000}"/>
    <cellStyle name="Обычный 3 117 16" xfId="812" xr:uid="{00000000-0005-0000-0000-000007040000}"/>
    <cellStyle name="Обычный 3 117 17" xfId="813" xr:uid="{00000000-0005-0000-0000-000008040000}"/>
    <cellStyle name="Обычный 3 117 18" xfId="3753" xr:uid="{00000000-0005-0000-0000-000009040000}"/>
    <cellStyle name="Обычный 3 117 19" xfId="4151" xr:uid="{00000000-0005-0000-0000-00000A040000}"/>
    <cellStyle name="Обычный 3 117 2" xfId="814" xr:uid="{00000000-0005-0000-0000-00000B040000}"/>
    <cellStyle name="Обычный 3 117 20" xfId="3740" xr:uid="{00000000-0005-0000-0000-00000C040000}"/>
    <cellStyle name="Обычный 3 117 21" xfId="4164" xr:uid="{00000000-0005-0000-0000-00000D040000}"/>
    <cellStyle name="Обычный 3 117 3" xfId="815" xr:uid="{00000000-0005-0000-0000-00000E040000}"/>
    <cellStyle name="Обычный 3 117 4" xfId="816" xr:uid="{00000000-0005-0000-0000-00000F040000}"/>
    <cellStyle name="Обычный 3 117 5" xfId="817" xr:uid="{00000000-0005-0000-0000-000010040000}"/>
    <cellStyle name="Обычный 3 117 6" xfId="818" xr:uid="{00000000-0005-0000-0000-000011040000}"/>
    <cellStyle name="Обычный 3 117 7" xfId="819" xr:uid="{00000000-0005-0000-0000-000012040000}"/>
    <cellStyle name="Обычный 3 117 8" xfId="820" xr:uid="{00000000-0005-0000-0000-000013040000}"/>
    <cellStyle name="Обычный 3 117 9" xfId="821" xr:uid="{00000000-0005-0000-0000-000014040000}"/>
    <cellStyle name="Обычный 3 118" xfId="822" xr:uid="{00000000-0005-0000-0000-000015040000}"/>
    <cellStyle name="Обычный 3 118 10" xfId="823" xr:uid="{00000000-0005-0000-0000-000016040000}"/>
    <cellStyle name="Обычный 3 118 11" xfId="824" xr:uid="{00000000-0005-0000-0000-000017040000}"/>
    <cellStyle name="Обычный 3 118 12" xfId="825" xr:uid="{00000000-0005-0000-0000-000018040000}"/>
    <cellStyle name="Обычный 3 118 13" xfId="826" xr:uid="{00000000-0005-0000-0000-000019040000}"/>
    <cellStyle name="Обычный 3 118 14" xfId="827" xr:uid="{00000000-0005-0000-0000-00001A040000}"/>
    <cellStyle name="Обычный 3 118 15" xfId="828" xr:uid="{00000000-0005-0000-0000-00001B040000}"/>
    <cellStyle name="Обычный 3 118 16" xfId="829" xr:uid="{00000000-0005-0000-0000-00001C040000}"/>
    <cellStyle name="Обычный 3 118 17" xfId="830" xr:uid="{00000000-0005-0000-0000-00001D040000}"/>
    <cellStyle name="Обычный 3 118 18" xfId="3756" xr:uid="{00000000-0005-0000-0000-00001E040000}"/>
    <cellStyle name="Обычный 3 118 19" xfId="4149" xr:uid="{00000000-0005-0000-0000-00001F040000}"/>
    <cellStyle name="Обычный 3 118 2" xfId="831" xr:uid="{00000000-0005-0000-0000-000020040000}"/>
    <cellStyle name="Обычный 3 118 20" xfId="3742" xr:uid="{00000000-0005-0000-0000-000021040000}"/>
    <cellStyle name="Обычный 3 118 21" xfId="4162" xr:uid="{00000000-0005-0000-0000-000022040000}"/>
    <cellStyle name="Обычный 3 118 3" xfId="832" xr:uid="{00000000-0005-0000-0000-000023040000}"/>
    <cellStyle name="Обычный 3 118 4" xfId="833" xr:uid="{00000000-0005-0000-0000-000024040000}"/>
    <cellStyle name="Обычный 3 118 5" xfId="834" xr:uid="{00000000-0005-0000-0000-000025040000}"/>
    <cellStyle name="Обычный 3 118 6" xfId="835" xr:uid="{00000000-0005-0000-0000-000026040000}"/>
    <cellStyle name="Обычный 3 118 7" xfId="836" xr:uid="{00000000-0005-0000-0000-000027040000}"/>
    <cellStyle name="Обычный 3 118 8" xfId="837" xr:uid="{00000000-0005-0000-0000-000028040000}"/>
    <cellStyle name="Обычный 3 118 9" xfId="838" xr:uid="{00000000-0005-0000-0000-000029040000}"/>
    <cellStyle name="Обычный 3 119" xfId="839" xr:uid="{00000000-0005-0000-0000-00002A040000}"/>
    <cellStyle name="Обычный 3 119 10" xfId="840" xr:uid="{00000000-0005-0000-0000-00002B040000}"/>
    <cellStyle name="Обычный 3 119 11" xfId="841" xr:uid="{00000000-0005-0000-0000-00002C040000}"/>
    <cellStyle name="Обычный 3 119 12" xfId="842" xr:uid="{00000000-0005-0000-0000-00002D040000}"/>
    <cellStyle name="Обычный 3 119 13" xfId="843" xr:uid="{00000000-0005-0000-0000-00002E040000}"/>
    <cellStyle name="Обычный 3 119 14" xfId="844" xr:uid="{00000000-0005-0000-0000-00002F040000}"/>
    <cellStyle name="Обычный 3 119 15" xfId="845" xr:uid="{00000000-0005-0000-0000-000030040000}"/>
    <cellStyle name="Обычный 3 119 16" xfId="846" xr:uid="{00000000-0005-0000-0000-000031040000}"/>
    <cellStyle name="Обычный 3 119 17" xfId="847" xr:uid="{00000000-0005-0000-0000-000032040000}"/>
    <cellStyle name="Обычный 3 119 18" xfId="3757" xr:uid="{00000000-0005-0000-0000-000033040000}"/>
    <cellStyle name="Обычный 3 119 19" xfId="4147" xr:uid="{00000000-0005-0000-0000-000034040000}"/>
    <cellStyle name="Обычный 3 119 2" xfId="848" xr:uid="{00000000-0005-0000-0000-000035040000}"/>
    <cellStyle name="Обычный 3 119 20" xfId="3744" xr:uid="{00000000-0005-0000-0000-000036040000}"/>
    <cellStyle name="Обычный 3 119 21" xfId="4160" xr:uid="{00000000-0005-0000-0000-000037040000}"/>
    <cellStyle name="Обычный 3 119 3" xfId="849" xr:uid="{00000000-0005-0000-0000-000038040000}"/>
    <cellStyle name="Обычный 3 119 4" xfId="850" xr:uid="{00000000-0005-0000-0000-000039040000}"/>
    <cellStyle name="Обычный 3 119 5" xfId="851" xr:uid="{00000000-0005-0000-0000-00003A040000}"/>
    <cellStyle name="Обычный 3 119 6" xfId="852" xr:uid="{00000000-0005-0000-0000-00003B040000}"/>
    <cellStyle name="Обычный 3 119 7" xfId="853" xr:uid="{00000000-0005-0000-0000-00003C040000}"/>
    <cellStyle name="Обычный 3 119 8" xfId="854" xr:uid="{00000000-0005-0000-0000-00003D040000}"/>
    <cellStyle name="Обычный 3 119 9" xfId="855" xr:uid="{00000000-0005-0000-0000-00003E040000}"/>
    <cellStyle name="Обычный 3 12" xfId="856" xr:uid="{00000000-0005-0000-0000-00003F040000}"/>
    <cellStyle name="Обычный 3 12 10" xfId="857" xr:uid="{00000000-0005-0000-0000-000040040000}"/>
    <cellStyle name="Обычный 3 12 11" xfId="858" xr:uid="{00000000-0005-0000-0000-000041040000}"/>
    <cellStyle name="Обычный 3 12 12" xfId="859" xr:uid="{00000000-0005-0000-0000-000042040000}"/>
    <cellStyle name="Обычный 3 12 13" xfId="860" xr:uid="{00000000-0005-0000-0000-000043040000}"/>
    <cellStyle name="Обычный 3 12 14" xfId="861" xr:uid="{00000000-0005-0000-0000-000044040000}"/>
    <cellStyle name="Обычный 3 12 15" xfId="862" xr:uid="{00000000-0005-0000-0000-000045040000}"/>
    <cellStyle name="Обычный 3 12 16" xfId="863" xr:uid="{00000000-0005-0000-0000-000046040000}"/>
    <cellStyle name="Обычный 3 12 17" xfId="864" xr:uid="{00000000-0005-0000-0000-000047040000}"/>
    <cellStyle name="Обычный 3 12 18" xfId="3760" xr:uid="{00000000-0005-0000-0000-000048040000}"/>
    <cellStyle name="Обычный 3 12 19" xfId="4145" xr:uid="{00000000-0005-0000-0000-000049040000}"/>
    <cellStyle name="Обычный 3 12 2" xfId="865" xr:uid="{00000000-0005-0000-0000-00004A040000}"/>
    <cellStyle name="Обычный 3 12 20" xfId="3746" xr:uid="{00000000-0005-0000-0000-00004B040000}"/>
    <cellStyle name="Обычный 3 12 21" xfId="4158" xr:uid="{00000000-0005-0000-0000-00004C040000}"/>
    <cellStyle name="Обычный 3 12 3" xfId="866" xr:uid="{00000000-0005-0000-0000-00004D040000}"/>
    <cellStyle name="Обычный 3 12 4" xfId="867" xr:uid="{00000000-0005-0000-0000-00004E040000}"/>
    <cellStyle name="Обычный 3 12 5" xfId="868" xr:uid="{00000000-0005-0000-0000-00004F040000}"/>
    <cellStyle name="Обычный 3 12 6" xfId="869" xr:uid="{00000000-0005-0000-0000-000050040000}"/>
    <cellStyle name="Обычный 3 12 7" xfId="870" xr:uid="{00000000-0005-0000-0000-000051040000}"/>
    <cellStyle name="Обычный 3 12 8" xfId="871" xr:uid="{00000000-0005-0000-0000-000052040000}"/>
    <cellStyle name="Обычный 3 12 9" xfId="872" xr:uid="{00000000-0005-0000-0000-000053040000}"/>
    <cellStyle name="Обычный 3 120" xfId="873" xr:uid="{00000000-0005-0000-0000-000054040000}"/>
    <cellStyle name="Обычный 3 120 10" xfId="874" xr:uid="{00000000-0005-0000-0000-000055040000}"/>
    <cellStyle name="Обычный 3 120 11" xfId="875" xr:uid="{00000000-0005-0000-0000-000056040000}"/>
    <cellStyle name="Обычный 3 120 12" xfId="876" xr:uid="{00000000-0005-0000-0000-000057040000}"/>
    <cellStyle name="Обычный 3 120 13" xfId="877" xr:uid="{00000000-0005-0000-0000-000058040000}"/>
    <cellStyle name="Обычный 3 120 14" xfId="878" xr:uid="{00000000-0005-0000-0000-000059040000}"/>
    <cellStyle name="Обычный 3 120 15" xfId="879" xr:uid="{00000000-0005-0000-0000-00005A040000}"/>
    <cellStyle name="Обычный 3 120 16" xfId="880" xr:uid="{00000000-0005-0000-0000-00005B040000}"/>
    <cellStyle name="Обычный 3 120 17" xfId="881" xr:uid="{00000000-0005-0000-0000-00005C040000}"/>
    <cellStyle name="Обычный 3 120 18" xfId="3763" xr:uid="{00000000-0005-0000-0000-00005D040000}"/>
    <cellStyle name="Обычный 3 120 19" xfId="4143" xr:uid="{00000000-0005-0000-0000-00005E040000}"/>
    <cellStyle name="Обычный 3 120 2" xfId="882" xr:uid="{00000000-0005-0000-0000-00005F040000}"/>
    <cellStyle name="Обычный 3 120 20" xfId="3748" xr:uid="{00000000-0005-0000-0000-000060040000}"/>
    <cellStyle name="Обычный 3 120 21" xfId="4156" xr:uid="{00000000-0005-0000-0000-000061040000}"/>
    <cellStyle name="Обычный 3 120 3" xfId="883" xr:uid="{00000000-0005-0000-0000-000062040000}"/>
    <cellStyle name="Обычный 3 120 4" xfId="884" xr:uid="{00000000-0005-0000-0000-000063040000}"/>
    <cellStyle name="Обычный 3 120 5" xfId="885" xr:uid="{00000000-0005-0000-0000-000064040000}"/>
    <cellStyle name="Обычный 3 120 6" xfId="886" xr:uid="{00000000-0005-0000-0000-000065040000}"/>
    <cellStyle name="Обычный 3 120 7" xfId="887" xr:uid="{00000000-0005-0000-0000-000066040000}"/>
    <cellStyle name="Обычный 3 120 8" xfId="888" xr:uid="{00000000-0005-0000-0000-000067040000}"/>
    <cellStyle name="Обычный 3 120 9" xfId="889" xr:uid="{00000000-0005-0000-0000-000068040000}"/>
    <cellStyle name="Обычный 3 121" xfId="890" xr:uid="{00000000-0005-0000-0000-000069040000}"/>
    <cellStyle name="Обычный 3 121 10" xfId="891" xr:uid="{00000000-0005-0000-0000-00006A040000}"/>
    <cellStyle name="Обычный 3 121 11" xfId="892" xr:uid="{00000000-0005-0000-0000-00006B040000}"/>
    <cellStyle name="Обычный 3 121 12" xfId="893" xr:uid="{00000000-0005-0000-0000-00006C040000}"/>
    <cellStyle name="Обычный 3 121 13" xfId="894" xr:uid="{00000000-0005-0000-0000-00006D040000}"/>
    <cellStyle name="Обычный 3 121 14" xfId="895" xr:uid="{00000000-0005-0000-0000-00006E040000}"/>
    <cellStyle name="Обычный 3 121 15" xfId="896" xr:uid="{00000000-0005-0000-0000-00006F040000}"/>
    <cellStyle name="Обычный 3 121 16" xfId="897" xr:uid="{00000000-0005-0000-0000-000070040000}"/>
    <cellStyle name="Обычный 3 121 17" xfId="898" xr:uid="{00000000-0005-0000-0000-000071040000}"/>
    <cellStyle name="Обычный 3 121 18" xfId="3766" xr:uid="{00000000-0005-0000-0000-000072040000}"/>
    <cellStyle name="Обычный 3 121 19" xfId="4141" xr:uid="{00000000-0005-0000-0000-000073040000}"/>
    <cellStyle name="Обычный 3 121 2" xfId="899" xr:uid="{00000000-0005-0000-0000-000074040000}"/>
    <cellStyle name="Обычный 3 121 20" xfId="3750" xr:uid="{00000000-0005-0000-0000-000075040000}"/>
    <cellStyle name="Обычный 3 121 21" xfId="4154" xr:uid="{00000000-0005-0000-0000-000076040000}"/>
    <cellStyle name="Обычный 3 121 3" xfId="900" xr:uid="{00000000-0005-0000-0000-000077040000}"/>
    <cellStyle name="Обычный 3 121 4" xfId="901" xr:uid="{00000000-0005-0000-0000-000078040000}"/>
    <cellStyle name="Обычный 3 121 5" xfId="902" xr:uid="{00000000-0005-0000-0000-000079040000}"/>
    <cellStyle name="Обычный 3 121 6" xfId="903" xr:uid="{00000000-0005-0000-0000-00007A040000}"/>
    <cellStyle name="Обычный 3 121 7" xfId="904" xr:uid="{00000000-0005-0000-0000-00007B040000}"/>
    <cellStyle name="Обычный 3 121 8" xfId="905" xr:uid="{00000000-0005-0000-0000-00007C040000}"/>
    <cellStyle name="Обычный 3 121 9" xfId="906" xr:uid="{00000000-0005-0000-0000-00007D040000}"/>
    <cellStyle name="Обычный 3 122" xfId="907" xr:uid="{00000000-0005-0000-0000-00007E040000}"/>
    <cellStyle name="Обычный 3 122 10" xfId="908" xr:uid="{00000000-0005-0000-0000-00007F040000}"/>
    <cellStyle name="Обычный 3 122 11" xfId="909" xr:uid="{00000000-0005-0000-0000-000080040000}"/>
    <cellStyle name="Обычный 3 122 12" xfId="910" xr:uid="{00000000-0005-0000-0000-000081040000}"/>
    <cellStyle name="Обычный 3 122 13" xfId="911" xr:uid="{00000000-0005-0000-0000-000082040000}"/>
    <cellStyle name="Обычный 3 122 14" xfId="912" xr:uid="{00000000-0005-0000-0000-000083040000}"/>
    <cellStyle name="Обычный 3 122 15" xfId="913" xr:uid="{00000000-0005-0000-0000-000084040000}"/>
    <cellStyle name="Обычный 3 122 16" xfId="914" xr:uid="{00000000-0005-0000-0000-000085040000}"/>
    <cellStyle name="Обычный 3 122 17" xfId="915" xr:uid="{00000000-0005-0000-0000-000086040000}"/>
    <cellStyle name="Обычный 3 122 18" xfId="3769" xr:uid="{00000000-0005-0000-0000-000087040000}"/>
    <cellStyle name="Обычный 3 122 19" xfId="4139" xr:uid="{00000000-0005-0000-0000-000088040000}"/>
    <cellStyle name="Обычный 3 122 2" xfId="916" xr:uid="{00000000-0005-0000-0000-000089040000}"/>
    <cellStyle name="Обычный 3 122 20" xfId="3752" xr:uid="{00000000-0005-0000-0000-00008A040000}"/>
    <cellStyle name="Обычный 3 122 21" xfId="4150" xr:uid="{00000000-0005-0000-0000-00008B040000}"/>
    <cellStyle name="Обычный 3 122 3" xfId="917" xr:uid="{00000000-0005-0000-0000-00008C040000}"/>
    <cellStyle name="Обычный 3 122 4" xfId="918" xr:uid="{00000000-0005-0000-0000-00008D040000}"/>
    <cellStyle name="Обычный 3 122 5" xfId="919" xr:uid="{00000000-0005-0000-0000-00008E040000}"/>
    <cellStyle name="Обычный 3 122 6" xfId="920" xr:uid="{00000000-0005-0000-0000-00008F040000}"/>
    <cellStyle name="Обычный 3 122 7" xfId="921" xr:uid="{00000000-0005-0000-0000-000090040000}"/>
    <cellStyle name="Обычный 3 122 8" xfId="922" xr:uid="{00000000-0005-0000-0000-000091040000}"/>
    <cellStyle name="Обычный 3 122 9" xfId="923" xr:uid="{00000000-0005-0000-0000-000092040000}"/>
    <cellStyle name="Обычный 3 123" xfId="924" xr:uid="{00000000-0005-0000-0000-000093040000}"/>
    <cellStyle name="Обычный 3 123 10" xfId="925" xr:uid="{00000000-0005-0000-0000-000094040000}"/>
    <cellStyle name="Обычный 3 123 11" xfId="926" xr:uid="{00000000-0005-0000-0000-000095040000}"/>
    <cellStyle name="Обычный 3 123 12" xfId="927" xr:uid="{00000000-0005-0000-0000-000096040000}"/>
    <cellStyle name="Обычный 3 123 13" xfId="928" xr:uid="{00000000-0005-0000-0000-000097040000}"/>
    <cellStyle name="Обычный 3 123 14" xfId="929" xr:uid="{00000000-0005-0000-0000-000098040000}"/>
    <cellStyle name="Обычный 3 123 15" xfId="930" xr:uid="{00000000-0005-0000-0000-000099040000}"/>
    <cellStyle name="Обычный 3 123 16" xfId="931" xr:uid="{00000000-0005-0000-0000-00009A040000}"/>
    <cellStyle name="Обычный 3 123 17" xfId="932" xr:uid="{00000000-0005-0000-0000-00009B040000}"/>
    <cellStyle name="Обычный 3 123 18" xfId="3773" xr:uid="{00000000-0005-0000-0000-00009C040000}"/>
    <cellStyle name="Обычный 3 123 19" xfId="4136" xr:uid="{00000000-0005-0000-0000-00009D040000}"/>
    <cellStyle name="Обычный 3 123 2" xfId="933" xr:uid="{00000000-0005-0000-0000-00009E040000}"/>
    <cellStyle name="Обычный 3 123 20" xfId="3755" xr:uid="{00000000-0005-0000-0000-00009F040000}"/>
    <cellStyle name="Обычный 3 123 21" xfId="4148" xr:uid="{00000000-0005-0000-0000-0000A0040000}"/>
    <cellStyle name="Обычный 3 123 3" xfId="934" xr:uid="{00000000-0005-0000-0000-0000A1040000}"/>
    <cellStyle name="Обычный 3 123 4" xfId="935" xr:uid="{00000000-0005-0000-0000-0000A2040000}"/>
    <cellStyle name="Обычный 3 123 5" xfId="936" xr:uid="{00000000-0005-0000-0000-0000A3040000}"/>
    <cellStyle name="Обычный 3 123 6" xfId="937" xr:uid="{00000000-0005-0000-0000-0000A4040000}"/>
    <cellStyle name="Обычный 3 123 7" xfId="938" xr:uid="{00000000-0005-0000-0000-0000A5040000}"/>
    <cellStyle name="Обычный 3 123 8" xfId="939" xr:uid="{00000000-0005-0000-0000-0000A6040000}"/>
    <cellStyle name="Обычный 3 123 9" xfId="940" xr:uid="{00000000-0005-0000-0000-0000A7040000}"/>
    <cellStyle name="Обычный 3 13" xfId="941" xr:uid="{00000000-0005-0000-0000-0000A8040000}"/>
    <cellStyle name="Обычный 3 13 10" xfId="942" xr:uid="{00000000-0005-0000-0000-0000A9040000}"/>
    <cellStyle name="Обычный 3 13 11" xfId="943" xr:uid="{00000000-0005-0000-0000-0000AA040000}"/>
    <cellStyle name="Обычный 3 13 12" xfId="944" xr:uid="{00000000-0005-0000-0000-0000AB040000}"/>
    <cellStyle name="Обычный 3 13 13" xfId="945" xr:uid="{00000000-0005-0000-0000-0000AC040000}"/>
    <cellStyle name="Обычный 3 13 14" xfId="946" xr:uid="{00000000-0005-0000-0000-0000AD040000}"/>
    <cellStyle name="Обычный 3 13 15" xfId="947" xr:uid="{00000000-0005-0000-0000-0000AE040000}"/>
    <cellStyle name="Обычный 3 13 16" xfId="948" xr:uid="{00000000-0005-0000-0000-0000AF040000}"/>
    <cellStyle name="Обычный 3 13 17" xfId="949" xr:uid="{00000000-0005-0000-0000-0000B0040000}"/>
    <cellStyle name="Обычный 3 13 18" xfId="3777" xr:uid="{00000000-0005-0000-0000-0000B1040000}"/>
    <cellStyle name="Обычный 3 13 19" xfId="4134" xr:uid="{00000000-0005-0000-0000-0000B2040000}"/>
    <cellStyle name="Обычный 3 13 2" xfId="950" xr:uid="{00000000-0005-0000-0000-0000B3040000}"/>
    <cellStyle name="Обычный 3 13 20" xfId="3758" xr:uid="{00000000-0005-0000-0000-0000B4040000}"/>
    <cellStyle name="Обычный 3 13 21" xfId="4146" xr:uid="{00000000-0005-0000-0000-0000B5040000}"/>
    <cellStyle name="Обычный 3 13 3" xfId="951" xr:uid="{00000000-0005-0000-0000-0000B6040000}"/>
    <cellStyle name="Обычный 3 13 4" xfId="952" xr:uid="{00000000-0005-0000-0000-0000B7040000}"/>
    <cellStyle name="Обычный 3 13 5" xfId="953" xr:uid="{00000000-0005-0000-0000-0000B8040000}"/>
    <cellStyle name="Обычный 3 13 6" xfId="954" xr:uid="{00000000-0005-0000-0000-0000B9040000}"/>
    <cellStyle name="Обычный 3 13 7" xfId="955" xr:uid="{00000000-0005-0000-0000-0000BA040000}"/>
    <cellStyle name="Обычный 3 13 8" xfId="956" xr:uid="{00000000-0005-0000-0000-0000BB040000}"/>
    <cellStyle name="Обычный 3 13 9" xfId="957" xr:uid="{00000000-0005-0000-0000-0000BC040000}"/>
    <cellStyle name="Обычный 3 14" xfId="958" xr:uid="{00000000-0005-0000-0000-0000BD040000}"/>
    <cellStyle name="Обычный 3 14 10" xfId="959" xr:uid="{00000000-0005-0000-0000-0000BE040000}"/>
    <cellStyle name="Обычный 3 14 11" xfId="960" xr:uid="{00000000-0005-0000-0000-0000BF040000}"/>
    <cellStyle name="Обычный 3 14 12" xfId="961" xr:uid="{00000000-0005-0000-0000-0000C0040000}"/>
    <cellStyle name="Обычный 3 14 13" xfId="962" xr:uid="{00000000-0005-0000-0000-0000C1040000}"/>
    <cellStyle name="Обычный 3 14 14" xfId="963" xr:uid="{00000000-0005-0000-0000-0000C2040000}"/>
    <cellStyle name="Обычный 3 14 15" xfId="964" xr:uid="{00000000-0005-0000-0000-0000C3040000}"/>
    <cellStyle name="Обычный 3 14 16" xfId="965" xr:uid="{00000000-0005-0000-0000-0000C4040000}"/>
    <cellStyle name="Обычный 3 14 17" xfId="966" xr:uid="{00000000-0005-0000-0000-0000C5040000}"/>
    <cellStyle name="Обычный 3 14 18" xfId="3780" xr:uid="{00000000-0005-0000-0000-0000C6040000}"/>
    <cellStyle name="Обычный 3 14 19" xfId="4131" xr:uid="{00000000-0005-0000-0000-0000C7040000}"/>
    <cellStyle name="Обычный 3 14 2" xfId="967" xr:uid="{00000000-0005-0000-0000-0000C8040000}"/>
    <cellStyle name="Обычный 3 14 20" xfId="3761" xr:uid="{00000000-0005-0000-0000-0000C9040000}"/>
    <cellStyle name="Обычный 3 14 21" xfId="4144" xr:uid="{00000000-0005-0000-0000-0000CA040000}"/>
    <cellStyle name="Обычный 3 14 3" xfId="968" xr:uid="{00000000-0005-0000-0000-0000CB040000}"/>
    <cellStyle name="Обычный 3 14 4" xfId="969" xr:uid="{00000000-0005-0000-0000-0000CC040000}"/>
    <cellStyle name="Обычный 3 14 5" xfId="970" xr:uid="{00000000-0005-0000-0000-0000CD040000}"/>
    <cellStyle name="Обычный 3 14 6" xfId="971" xr:uid="{00000000-0005-0000-0000-0000CE040000}"/>
    <cellStyle name="Обычный 3 14 7" xfId="972" xr:uid="{00000000-0005-0000-0000-0000CF040000}"/>
    <cellStyle name="Обычный 3 14 8" xfId="973" xr:uid="{00000000-0005-0000-0000-0000D0040000}"/>
    <cellStyle name="Обычный 3 14 9" xfId="974" xr:uid="{00000000-0005-0000-0000-0000D1040000}"/>
    <cellStyle name="Обычный 3 15" xfId="975" xr:uid="{00000000-0005-0000-0000-0000D2040000}"/>
    <cellStyle name="Обычный 3 15 10" xfId="976" xr:uid="{00000000-0005-0000-0000-0000D3040000}"/>
    <cellStyle name="Обычный 3 15 11" xfId="977" xr:uid="{00000000-0005-0000-0000-0000D4040000}"/>
    <cellStyle name="Обычный 3 15 12" xfId="978" xr:uid="{00000000-0005-0000-0000-0000D5040000}"/>
    <cellStyle name="Обычный 3 15 13" xfId="979" xr:uid="{00000000-0005-0000-0000-0000D6040000}"/>
    <cellStyle name="Обычный 3 15 14" xfId="980" xr:uid="{00000000-0005-0000-0000-0000D7040000}"/>
    <cellStyle name="Обычный 3 15 15" xfId="981" xr:uid="{00000000-0005-0000-0000-0000D8040000}"/>
    <cellStyle name="Обычный 3 15 16" xfId="982" xr:uid="{00000000-0005-0000-0000-0000D9040000}"/>
    <cellStyle name="Обычный 3 15 17" xfId="983" xr:uid="{00000000-0005-0000-0000-0000DA040000}"/>
    <cellStyle name="Обычный 3 15 18" xfId="3783" xr:uid="{00000000-0005-0000-0000-0000DB040000}"/>
    <cellStyle name="Обычный 3 15 19" xfId="4128" xr:uid="{00000000-0005-0000-0000-0000DC040000}"/>
    <cellStyle name="Обычный 3 15 2" xfId="984" xr:uid="{00000000-0005-0000-0000-0000DD040000}"/>
    <cellStyle name="Обычный 3 15 20" xfId="3764" xr:uid="{00000000-0005-0000-0000-0000DE040000}"/>
    <cellStyle name="Обычный 3 15 21" xfId="4142" xr:uid="{00000000-0005-0000-0000-0000DF040000}"/>
    <cellStyle name="Обычный 3 15 3" xfId="985" xr:uid="{00000000-0005-0000-0000-0000E0040000}"/>
    <cellStyle name="Обычный 3 15 4" xfId="986" xr:uid="{00000000-0005-0000-0000-0000E1040000}"/>
    <cellStyle name="Обычный 3 15 5" xfId="987" xr:uid="{00000000-0005-0000-0000-0000E2040000}"/>
    <cellStyle name="Обычный 3 15 6" xfId="988" xr:uid="{00000000-0005-0000-0000-0000E3040000}"/>
    <cellStyle name="Обычный 3 15 7" xfId="989" xr:uid="{00000000-0005-0000-0000-0000E4040000}"/>
    <cellStyle name="Обычный 3 15 8" xfId="990" xr:uid="{00000000-0005-0000-0000-0000E5040000}"/>
    <cellStyle name="Обычный 3 15 9" xfId="991" xr:uid="{00000000-0005-0000-0000-0000E6040000}"/>
    <cellStyle name="Обычный 3 16" xfId="992" xr:uid="{00000000-0005-0000-0000-0000E7040000}"/>
    <cellStyle name="Обычный 3 16 10" xfId="993" xr:uid="{00000000-0005-0000-0000-0000E8040000}"/>
    <cellStyle name="Обычный 3 16 11" xfId="994" xr:uid="{00000000-0005-0000-0000-0000E9040000}"/>
    <cellStyle name="Обычный 3 16 12" xfId="995" xr:uid="{00000000-0005-0000-0000-0000EA040000}"/>
    <cellStyle name="Обычный 3 16 13" xfId="996" xr:uid="{00000000-0005-0000-0000-0000EB040000}"/>
    <cellStyle name="Обычный 3 16 14" xfId="997" xr:uid="{00000000-0005-0000-0000-0000EC040000}"/>
    <cellStyle name="Обычный 3 16 15" xfId="998" xr:uid="{00000000-0005-0000-0000-0000ED040000}"/>
    <cellStyle name="Обычный 3 16 16" xfId="999" xr:uid="{00000000-0005-0000-0000-0000EE040000}"/>
    <cellStyle name="Обычный 3 16 17" xfId="1000" xr:uid="{00000000-0005-0000-0000-0000EF040000}"/>
    <cellStyle name="Обычный 3 16 18" xfId="3787" xr:uid="{00000000-0005-0000-0000-0000F0040000}"/>
    <cellStyle name="Обычный 3 16 19" xfId="4125" xr:uid="{00000000-0005-0000-0000-0000F1040000}"/>
    <cellStyle name="Обычный 3 16 2" xfId="1001" xr:uid="{00000000-0005-0000-0000-0000F2040000}"/>
    <cellStyle name="Обычный 3 16 20" xfId="3767" xr:uid="{00000000-0005-0000-0000-0000F3040000}"/>
    <cellStyle name="Обычный 3 16 21" xfId="4140" xr:uid="{00000000-0005-0000-0000-0000F4040000}"/>
    <cellStyle name="Обычный 3 16 3" xfId="1002" xr:uid="{00000000-0005-0000-0000-0000F5040000}"/>
    <cellStyle name="Обычный 3 16 4" xfId="1003" xr:uid="{00000000-0005-0000-0000-0000F6040000}"/>
    <cellStyle name="Обычный 3 16 5" xfId="1004" xr:uid="{00000000-0005-0000-0000-0000F7040000}"/>
    <cellStyle name="Обычный 3 16 6" xfId="1005" xr:uid="{00000000-0005-0000-0000-0000F8040000}"/>
    <cellStyle name="Обычный 3 16 7" xfId="1006" xr:uid="{00000000-0005-0000-0000-0000F9040000}"/>
    <cellStyle name="Обычный 3 16 8" xfId="1007" xr:uid="{00000000-0005-0000-0000-0000FA040000}"/>
    <cellStyle name="Обычный 3 16 9" xfId="1008" xr:uid="{00000000-0005-0000-0000-0000FB040000}"/>
    <cellStyle name="Обычный 3 17" xfId="1009" xr:uid="{00000000-0005-0000-0000-0000FC040000}"/>
    <cellStyle name="Обычный 3 17 10" xfId="1010" xr:uid="{00000000-0005-0000-0000-0000FD040000}"/>
    <cellStyle name="Обычный 3 17 11" xfId="1011" xr:uid="{00000000-0005-0000-0000-0000FE040000}"/>
    <cellStyle name="Обычный 3 17 12" xfId="1012" xr:uid="{00000000-0005-0000-0000-0000FF040000}"/>
    <cellStyle name="Обычный 3 17 13" xfId="1013" xr:uid="{00000000-0005-0000-0000-000000050000}"/>
    <cellStyle name="Обычный 3 17 14" xfId="1014" xr:uid="{00000000-0005-0000-0000-000001050000}"/>
    <cellStyle name="Обычный 3 17 15" xfId="1015" xr:uid="{00000000-0005-0000-0000-000002050000}"/>
    <cellStyle name="Обычный 3 17 16" xfId="1016" xr:uid="{00000000-0005-0000-0000-000003050000}"/>
    <cellStyle name="Обычный 3 17 17" xfId="1017" xr:uid="{00000000-0005-0000-0000-000004050000}"/>
    <cellStyle name="Обычный 3 17 18" xfId="3791" xr:uid="{00000000-0005-0000-0000-000005050000}"/>
    <cellStyle name="Обычный 3 17 19" xfId="4122" xr:uid="{00000000-0005-0000-0000-000006050000}"/>
    <cellStyle name="Обычный 3 17 2" xfId="1018" xr:uid="{00000000-0005-0000-0000-000007050000}"/>
    <cellStyle name="Обычный 3 17 20" xfId="3770" xr:uid="{00000000-0005-0000-0000-000008050000}"/>
    <cellStyle name="Обычный 3 17 21" xfId="4138" xr:uid="{00000000-0005-0000-0000-000009050000}"/>
    <cellStyle name="Обычный 3 17 3" xfId="1019" xr:uid="{00000000-0005-0000-0000-00000A050000}"/>
    <cellStyle name="Обычный 3 17 4" xfId="1020" xr:uid="{00000000-0005-0000-0000-00000B050000}"/>
    <cellStyle name="Обычный 3 17 5" xfId="1021" xr:uid="{00000000-0005-0000-0000-00000C050000}"/>
    <cellStyle name="Обычный 3 17 6" xfId="1022" xr:uid="{00000000-0005-0000-0000-00000D050000}"/>
    <cellStyle name="Обычный 3 17 7" xfId="1023" xr:uid="{00000000-0005-0000-0000-00000E050000}"/>
    <cellStyle name="Обычный 3 17 8" xfId="1024" xr:uid="{00000000-0005-0000-0000-00000F050000}"/>
    <cellStyle name="Обычный 3 17 9" xfId="1025" xr:uid="{00000000-0005-0000-0000-000010050000}"/>
    <cellStyle name="Обычный 3 18" xfId="1026" xr:uid="{00000000-0005-0000-0000-000011050000}"/>
    <cellStyle name="Обычный 3 18 10" xfId="1027" xr:uid="{00000000-0005-0000-0000-000012050000}"/>
    <cellStyle name="Обычный 3 18 11" xfId="1028" xr:uid="{00000000-0005-0000-0000-000013050000}"/>
    <cellStyle name="Обычный 3 18 12" xfId="1029" xr:uid="{00000000-0005-0000-0000-000014050000}"/>
    <cellStyle name="Обычный 3 18 13" xfId="1030" xr:uid="{00000000-0005-0000-0000-000015050000}"/>
    <cellStyle name="Обычный 3 18 14" xfId="1031" xr:uid="{00000000-0005-0000-0000-000016050000}"/>
    <cellStyle name="Обычный 3 18 15" xfId="1032" xr:uid="{00000000-0005-0000-0000-000017050000}"/>
    <cellStyle name="Обычный 3 18 16" xfId="1033" xr:uid="{00000000-0005-0000-0000-000018050000}"/>
    <cellStyle name="Обычный 3 18 17" xfId="1034" xr:uid="{00000000-0005-0000-0000-000019050000}"/>
    <cellStyle name="Обычный 3 18 18" xfId="3794" xr:uid="{00000000-0005-0000-0000-00001A050000}"/>
    <cellStyle name="Обычный 3 18 19" xfId="4119" xr:uid="{00000000-0005-0000-0000-00001B050000}"/>
    <cellStyle name="Обычный 3 18 2" xfId="1035" xr:uid="{00000000-0005-0000-0000-00001C050000}"/>
    <cellStyle name="Обычный 3 18 20" xfId="3774" xr:uid="{00000000-0005-0000-0000-00001D050000}"/>
    <cellStyle name="Обычный 3 18 21" xfId="4135" xr:uid="{00000000-0005-0000-0000-00001E050000}"/>
    <cellStyle name="Обычный 3 18 3" xfId="1036" xr:uid="{00000000-0005-0000-0000-00001F050000}"/>
    <cellStyle name="Обычный 3 18 4" xfId="1037" xr:uid="{00000000-0005-0000-0000-000020050000}"/>
    <cellStyle name="Обычный 3 18 5" xfId="1038" xr:uid="{00000000-0005-0000-0000-000021050000}"/>
    <cellStyle name="Обычный 3 18 6" xfId="1039" xr:uid="{00000000-0005-0000-0000-000022050000}"/>
    <cellStyle name="Обычный 3 18 7" xfId="1040" xr:uid="{00000000-0005-0000-0000-000023050000}"/>
    <cellStyle name="Обычный 3 18 8" xfId="1041" xr:uid="{00000000-0005-0000-0000-000024050000}"/>
    <cellStyle name="Обычный 3 18 9" xfId="1042" xr:uid="{00000000-0005-0000-0000-000025050000}"/>
    <cellStyle name="Обычный 3 19" xfId="1043" xr:uid="{00000000-0005-0000-0000-000026050000}"/>
    <cellStyle name="Обычный 3 19 10" xfId="1044" xr:uid="{00000000-0005-0000-0000-000027050000}"/>
    <cellStyle name="Обычный 3 19 11" xfId="1045" xr:uid="{00000000-0005-0000-0000-000028050000}"/>
    <cellStyle name="Обычный 3 19 12" xfId="1046" xr:uid="{00000000-0005-0000-0000-000029050000}"/>
    <cellStyle name="Обычный 3 19 13" xfId="1047" xr:uid="{00000000-0005-0000-0000-00002A050000}"/>
    <cellStyle name="Обычный 3 19 14" xfId="1048" xr:uid="{00000000-0005-0000-0000-00002B050000}"/>
    <cellStyle name="Обычный 3 19 15" xfId="1049" xr:uid="{00000000-0005-0000-0000-00002C050000}"/>
    <cellStyle name="Обычный 3 19 16" xfId="1050" xr:uid="{00000000-0005-0000-0000-00002D050000}"/>
    <cellStyle name="Обычный 3 19 17" xfId="1051" xr:uid="{00000000-0005-0000-0000-00002E050000}"/>
    <cellStyle name="Обычный 3 19 18" xfId="3798" xr:uid="{00000000-0005-0000-0000-00002F050000}"/>
    <cellStyle name="Обычный 3 19 19" xfId="4115" xr:uid="{00000000-0005-0000-0000-000030050000}"/>
    <cellStyle name="Обычный 3 19 2" xfId="1052" xr:uid="{00000000-0005-0000-0000-000031050000}"/>
    <cellStyle name="Обычный 3 19 20" xfId="3778" xr:uid="{00000000-0005-0000-0000-000032050000}"/>
    <cellStyle name="Обычный 3 19 21" xfId="4132" xr:uid="{00000000-0005-0000-0000-000033050000}"/>
    <cellStyle name="Обычный 3 19 3" xfId="1053" xr:uid="{00000000-0005-0000-0000-000034050000}"/>
    <cellStyle name="Обычный 3 19 4" xfId="1054" xr:uid="{00000000-0005-0000-0000-000035050000}"/>
    <cellStyle name="Обычный 3 19 5" xfId="1055" xr:uid="{00000000-0005-0000-0000-000036050000}"/>
    <cellStyle name="Обычный 3 19 6" xfId="1056" xr:uid="{00000000-0005-0000-0000-000037050000}"/>
    <cellStyle name="Обычный 3 19 7" xfId="1057" xr:uid="{00000000-0005-0000-0000-000038050000}"/>
    <cellStyle name="Обычный 3 19 8" xfId="1058" xr:uid="{00000000-0005-0000-0000-000039050000}"/>
    <cellStyle name="Обычный 3 19 9" xfId="1059" xr:uid="{00000000-0005-0000-0000-00003A050000}"/>
    <cellStyle name="Обычный 3 2" xfId="1060" xr:uid="{00000000-0005-0000-0000-00003B050000}"/>
    <cellStyle name="Обычный 3 2 10" xfId="1061" xr:uid="{00000000-0005-0000-0000-00003C050000}"/>
    <cellStyle name="Обычный 3 2 11" xfId="1062" xr:uid="{00000000-0005-0000-0000-00003D050000}"/>
    <cellStyle name="Обычный 3 2 12" xfId="1063" xr:uid="{00000000-0005-0000-0000-00003E050000}"/>
    <cellStyle name="Обычный 3 2 13" xfId="1064" xr:uid="{00000000-0005-0000-0000-00003F050000}"/>
    <cellStyle name="Обычный 3 2 14" xfId="1065" xr:uid="{00000000-0005-0000-0000-000040050000}"/>
    <cellStyle name="Обычный 3 2 15" xfId="1066" xr:uid="{00000000-0005-0000-0000-000041050000}"/>
    <cellStyle name="Обычный 3 2 16" xfId="1067" xr:uid="{00000000-0005-0000-0000-000042050000}"/>
    <cellStyle name="Обычный 3 2 17" xfId="1068" xr:uid="{00000000-0005-0000-0000-000043050000}"/>
    <cellStyle name="Обычный 3 2 18" xfId="3802" xr:uid="{00000000-0005-0000-0000-000044050000}"/>
    <cellStyle name="Обычный 3 2 19" xfId="4111" xr:uid="{00000000-0005-0000-0000-000045050000}"/>
    <cellStyle name="Обычный 3 2 2" xfId="1069" xr:uid="{00000000-0005-0000-0000-000046050000}"/>
    <cellStyle name="Обычный 3 2 20" xfId="3782" xr:uid="{00000000-0005-0000-0000-000047050000}"/>
    <cellStyle name="Обычный 3 2 21" xfId="4129" xr:uid="{00000000-0005-0000-0000-000048050000}"/>
    <cellStyle name="Обычный 3 2 3" xfId="1070" xr:uid="{00000000-0005-0000-0000-000049050000}"/>
    <cellStyle name="Обычный 3 2 4" xfId="1071" xr:uid="{00000000-0005-0000-0000-00004A050000}"/>
    <cellStyle name="Обычный 3 2 5" xfId="1072" xr:uid="{00000000-0005-0000-0000-00004B050000}"/>
    <cellStyle name="Обычный 3 2 6" xfId="1073" xr:uid="{00000000-0005-0000-0000-00004C050000}"/>
    <cellStyle name="Обычный 3 2 7" xfId="1074" xr:uid="{00000000-0005-0000-0000-00004D050000}"/>
    <cellStyle name="Обычный 3 2 8" xfId="1075" xr:uid="{00000000-0005-0000-0000-00004E050000}"/>
    <cellStyle name="Обычный 3 2 9" xfId="1076" xr:uid="{00000000-0005-0000-0000-00004F050000}"/>
    <cellStyle name="Обычный 3 20" xfId="1077" xr:uid="{00000000-0005-0000-0000-000050050000}"/>
    <cellStyle name="Обычный 3 20 10" xfId="1078" xr:uid="{00000000-0005-0000-0000-000051050000}"/>
    <cellStyle name="Обычный 3 20 11" xfId="1079" xr:uid="{00000000-0005-0000-0000-000052050000}"/>
    <cellStyle name="Обычный 3 20 12" xfId="1080" xr:uid="{00000000-0005-0000-0000-000053050000}"/>
    <cellStyle name="Обычный 3 20 13" xfId="1081" xr:uid="{00000000-0005-0000-0000-000054050000}"/>
    <cellStyle name="Обычный 3 20 14" xfId="1082" xr:uid="{00000000-0005-0000-0000-000055050000}"/>
    <cellStyle name="Обычный 3 20 15" xfId="1083" xr:uid="{00000000-0005-0000-0000-000056050000}"/>
    <cellStyle name="Обычный 3 20 16" xfId="1084" xr:uid="{00000000-0005-0000-0000-000057050000}"/>
    <cellStyle name="Обычный 3 20 17" xfId="1085" xr:uid="{00000000-0005-0000-0000-000058050000}"/>
    <cellStyle name="Обычный 3 20 18" xfId="3805" xr:uid="{00000000-0005-0000-0000-000059050000}"/>
    <cellStyle name="Обычный 3 20 19" xfId="4107" xr:uid="{00000000-0005-0000-0000-00005A050000}"/>
    <cellStyle name="Обычный 3 20 2" xfId="1086" xr:uid="{00000000-0005-0000-0000-00005B050000}"/>
    <cellStyle name="Обычный 3 20 20" xfId="3786" xr:uid="{00000000-0005-0000-0000-00005C050000}"/>
    <cellStyle name="Обычный 3 20 21" xfId="4126" xr:uid="{00000000-0005-0000-0000-00005D050000}"/>
    <cellStyle name="Обычный 3 20 3" xfId="1087" xr:uid="{00000000-0005-0000-0000-00005E050000}"/>
    <cellStyle name="Обычный 3 20 4" xfId="1088" xr:uid="{00000000-0005-0000-0000-00005F050000}"/>
    <cellStyle name="Обычный 3 20 5" xfId="1089" xr:uid="{00000000-0005-0000-0000-000060050000}"/>
    <cellStyle name="Обычный 3 20 6" xfId="1090" xr:uid="{00000000-0005-0000-0000-000061050000}"/>
    <cellStyle name="Обычный 3 20 7" xfId="1091" xr:uid="{00000000-0005-0000-0000-000062050000}"/>
    <cellStyle name="Обычный 3 20 8" xfId="1092" xr:uid="{00000000-0005-0000-0000-000063050000}"/>
    <cellStyle name="Обычный 3 20 9" xfId="1093" xr:uid="{00000000-0005-0000-0000-000064050000}"/>
    <cellStyle name="Обычный 3 21" xfId="1094" xr:uid="{00000000-0005-0000-0000-000065050000}"/>
    <cellStyle name="Обычный 3 21 10" xfId="1095" xr:uid="{00000000-0005-0000-0000-000066050000}"/>
    <cellStyle name="Обычный 3 21 11" xfId="1096" xr:uid="{00000000-0005-0000-0000-000067050000}"/>
    <cellStyle name="Обычный 3 21 12" xfId="1097" xr:uid="{00000000-0005-0000-0000-000068050000}"/>
    <cellStyle name="Обычный 3 21 13" xfId="1098" xr:uid="{00000000-0005-0000-0000-000069050000}"/>
    <cellStyle name="Обычный 3 21 14" xfId="1099" xr:uid="{00000000-0005-0000-0000-00006A050000}"/>
    <cellStyle name="Обычный 3 21 15" xfId="1100" xr:uid="{00000000-0005-0000-0000-00006B050000}"/>
    <cellStyle name="Обычный 3 21 16" xfId="1101" xr:uid="{00000000-0005-0000-0000-00006C050000}"/>
    <cellStyle name="Обычный 3 21 17" xfId="1102" xr:uid="{00000000-0005-0000-0000-00006D050000}"/>
    <cellStyle name="Обычный 3 21 18" xfId="3809" xr:uid="{00000000-0005-0000-0000-00006E050000}"/>
    <cellStyle name="Обычный 3 21 19" xfId="4103" xr:uid="{00000000-0005-0000-0000-00006F050000}"/>
    <cellStyle name="Обычный 3 21 2" xfId="1103" xr:uid="{00000000-0005-0000-0000-000070050000}"/>
    <cellStyle name="Обычный 3 21 20" xfId="3790" xr:uid="{00000000-0005-0000-0000-000071050000}"/>
    <cellStyle name="Обычный 3 21 21" xfId="4123" xr:uid="{00000000-0005-0000-0000-000072050000}"/>
    <cellStyle name="Обычный 3 21 3" xfId="1104" xr:uid="{00000000-0005-0000-0000-000073050000}"/>
    <cellStyle name="Обычный 3 21 4" xfId="1105" xr:uid="{00000000-0005-0000-0000-000074050000}"/>
    <cellStyle name="Обычный 3 21 5" xfId="1106" xr:uid="{00000000-0005-0000-0000-000075050000}"/>
    <cellStyle name="Обычный 3 21 6" xfId="1107" xr:uid="{00000000-0005-0000-0000-000076050000}"/>
    <cellStyle name="Обычный 3 21 7" xfId="1108" xr:uid="{00000000-0005-0000-0000-000077050000}"/>
    <cellStyle name="Обычный 3 21 8" xfId="1109" xr:uid="{00000000-0005-0000-0000-000078050000}"/>
    <cellStyle name="Обычный 3 21 9" xfId="1110" xr:uid="{00000000-0005-0000-0000-000079050000}"/>
    <cellStyle name="Обычный 3 22" xfId="1111" xr:uid="{00000000-0005-0000-0000-00007A050000}"/>
    <cellStyle name="Обычный 3 22 10" xfId="1112" xr:uid="{00000000-0005-0000-0000-00007B050000}"/>
    <cellStyle name="Обычный 3 22 11" xfId="1113" xr:uid="{00000000-0005-0000-0000-00007C050000}"/>
    <cellStyle name="Обычный 3 22 12" xfId="1114" xr:uid="{00000000-0005-0000-0000-00007D050000}"/>
    <cellStyle name="Обычный 3 22 13" xfId="1115" xr:uid="{00000000-0005-0000-0000-00007E050000}"/>
    <cellStyle name="Обычный 3 22 14" xfId="1116" xr:uid="{00000000-0005-0000-0000-00007F050000}"/>
    <cellStyle name="Обычный 3 22 15" xfId="1117" xr:uid="{00000000-0005-0000-0000-000080050000}"/>
    <cellStyle name="Обычный 3 22 16" xfId="1118" xr:uid="{00000000-0005-0000-0000-000081050000}"/>
    <cellStyle name="Обычный 3 22 17" xfId="1119" xr:uid="{00000000-0005-0000-0000-000082050000}"/>
    <cellStyle name="Обычный 3 22 18" xfId="3813" xr:uid="{00000000-0005-0000-0000-000083050000}"/>
    <cellStyle name="Обычный 3 22 19" xfId="4099" xr:uid="{00000000-0005-0000-0000-000084050000}"/>
    <cellStyle name="Обычный 3 22 2" xfId="1120" xr:uid="{00000000-0005-0000-0000-000085050000}"/>
    <cellStyle name="Обычный 3 22 20" xfId="3795" xr:uid="{00000000-0005-0000-0000-000086050000}"/>
    <cellStyle name="Обычный 3 22 21" xfId="4118" xr:uid="{00000000-0005-0000-0000-000087050000}"/>
    <cellStyle name="Обычный 3 22 3" xfId="1121" xr:uid="{00000000-0005-0000-0000-000088050000}"/>
    <cellStyle name="Обычный 3 22 4" xfId="1122" xr:uid="{00000000-0005-0000-0000-000089050000}"/>
    <cellStyle name="Обычный 3 22 5" xfId="1123" xr:uid="{00000000-0005-0000-0000-00008A050000}"/>
    <cellStyle name="Обычный 3 22 6" xfId="1124" xr:uid="{00000000-0005-0000-0000-00008B050000}"/>
    <cellStyle name="Обычный 3 22 7" xfId="1125" xr:uid="{00000000-0005-0000-0000-00008C050000}"/>
    <cellStyle name="Обычный 3 22 8" xfId="1126" xr:uid="{00000000-0005-0000-0000-00008D050000}"/>
    <cellStyle name="Обычный 3 22 9" xfId="1127" xr:uid="{00000000-0005-0000-0000-00008E050000}"/>
    <cellStyle name="Обычный 3 23" xfId="1128" xr:uid="{00000000-0005-0000-0000-00008F050000}"/>
    <cellStyle name="Обычный 3 23 10" xfId="1129" xr:uid="{00000000-0005-0000-0000-000090050000}"/>
    <cellStyle name="Обычный 3 23 11" xfId="1130" xr:uid="{00000000-0005-0000-0000-000091050000}"/>
    <cellStyle name="Обычный 3 23 12" xfId="1131" xr:uid="{00000000-0005-0000-0000-000092050000}"/>
    <cellStyle name="Обычный 3 23 13" xfId="1132" xr:uid="{00000000-0005-0000-0000-000093050000}"/>
    <cellStyle name="Обычный 3 23 14" xfId="1133" xr:uid="{00000000-0005-0000-0000-000094050000}"/>
    <cellStyle name="Обычный 3 23 15" xfId="1134" xr:uid="{00000000-0005-0000-0000-000095050000}"/>
    <cellStyle name="Обычный 3 23 16" xfId="1135" xr:uid="{00000000-0005-0000-0000-000096050000}"/>
    <cellStyle name="Обычный 3 23 17" xfId="1136" xr:uid="{00000000-0005-0000-0000-000097050000}"/>
    <cellStyle name="Обычный 3 23 18" xfId="3817" xr:uid="{00000000-0005-0000-0000-000098050000}"/>
    <cellStyle name="Обычный 3 23 19" xfId="4095" xr:uid="{00000000-0005-0000-0000-000099050000}"/>
    <cellStyle name="Обычный 3 23 2" xfId="1137" xr:uid="{00000000-0005-0000-0000-00009A050000}"/>
    <cellStyle name="Обычный 3 23 20" xfId="3799" xr:uid="{00000000-0005-0000-0000-00009B050000}"/>
    <cellStyle name="Обычный 3 23 21" xfId="4114" xr:uid="{00000000-0005-0000-0000-00009C050000}"/>
    <cellStyle name="Обычный 3 23 3" xfId="1138" xr:uid="{00000000-0005-0000-0000-00009D050000}"/>
    <cellStyle name="Обычный 3 23 4" xfId="1139" xr:uid="{00000000-0005-0000-0000-00009E050000}"/>
    <cellStyle name="Обычный 3 23 5" xfId="1140" xr:uid="{00000000-0005-0000-0000-00009F050000}"/>
    <cellStyle name="Обычный 3 23 6" xfId="1141" xr:uid="{00000000-0005-0000-0000-0000A0050000}"/>
    <cellStyle name="Обычный 3 23 7" xfId="1142" xr:uid="{00000000-0005-0000-0000-0000A1050000}"/>
    <cellStyle name="Обычный 3 23 8" xfId="1143" xr:uid="{00000000-0005-0000-0000-0000A2050000}"/>
    <cellStyle name="Обычный 3 23 9" xfId="1144" xr:uid="{00000000-0005-0000-0000-0000A3050000}"/>
    <cellStyle name="Обычный 3 24" xfId="1145" xr:uid="{00000000-0005-0000-0000-0000A4050000}"/>
    <cellStyle name="Обычный 3 24 10" xfId="1146" xr:uid="{00000000-0005-0000-0000-0000A5050000}"/>
    <cellStyle name="Обычный 3 24 11" xfId="1147" xr:uid="{00000000-0005-0000-0000-0000A6050000}"/>
    <cellStyle name="Обычный 3 24 12" xfId="1148" xr:uid="{00000000-0005-0000-0000-0000A7050000}"/>
    <cellStyle name="Обычный 3 24 13" xfId="1149" xr:uid="{00000000-0005-0000-0000-0000A8050000}"/>
    <cellStyle name="Обычный 3 24 14" xfId="1150" xr:uid="{00000000-0005-0000-0000-0000A9050000}"/>
    <cellStyle name="Обычный 3 24 15" xfId="1151" xr:uid="{00000000-0005-0000-0000-0000AA050000}"/>
    <cellStyle name="Обычный 3 24 16" xfId="1152" xr:uid="{00000000-0005-0000-0000-0000AB050000}"/>
    <cellStyle name="Обычный 3 24 17" xfId="1153" xr:uid="{00000000-0005-0000-0000-0000AC050000}"/>
    <cellStyle name="Обычный 3 24 18" xfId="3821" xr:uid="{00000000-0005-0000-0000-0000AD050000}"/>
    <cellStyle name="Обычный 3 24 19" xfId="4091" xr:uid="{00000000-0005-0000-0000-0000AE050000}"/>
    <cellStyle name="Обычный 3 24 2" xfId="1154" xr:uid="{00000000-0005-0000-0000-0000AF050000}"/>
    <cellStyle name="Обычный 3 24 20" xfId="3803" xr:uid="{00000000-0005-0000-0000-0000B0050000}"/>
    <cellStyle name="Обычный 3 24 21" xfId="4109" xr:uid="{00000000-0005-0000-0000-0000B1050000}"/>
    <cellStyle name="Обычный 3 24 3" xfId="1155" xr:uid="{00000000-0005-0000-0000-0000B2050000}"/>
    <cellStyle name="Обычный 3 24 4" xfId="1156" xr:uid="{00000000-0005-0000-0000-0000B3050000}"/>
    <cellStyle name="Обычный 3 24 5" xfId="1157" xr:uid="{00000000-0005-0000-0000-0000B4050000}"/>
    <cellStyle name="Обычный 3 24 6" xfId="1158" xr:uid="{00000000-0005-0000-0000-0000B5050000}"/>
    <cellStyle name="Обычный 3 24 7" xfId="1159" xr:uid="{00000000-0005-0000-0000-0000B6050000}"/>
    <cellStyle name="Обычный 3 24 8" xfId="1160" xr:uid="{00000000-0005-0000-0000-0000B7050000}"/>
    <cellStyle name="Обычный 3 24 9" xfId="1161" xr:uid="{00000000-0005-0000-0000-0000B8050000}"/>
    <cellStyle name="Обычный 3 25" xfId="1162" xr:uid="{00000000-0005-0000-0000-0000B9050000}"/>
    <cellStyle name="Обычный 3 25 10" xfId="1163" xr:uid="{00000000-0005-0000-0000-0000BA050000}"/>
    <cellStyle name="Обычный 3 25 11" xfId="1164" xr:uid="{00000000-0005-0000-0000-0000BB050000}"/>
    <cellStyle name="Обычный 3 25 12" xfId="1165" xr:uid="{00000000-0005-0000-0000-0000BC050000}"/>
    <cellStyle name="Обычный 3 25 13" xfId="1166" xr:uid="{00000000-0005-0000-0000-0000BD050000}"/>
    <cellStyle name="Обычный 3 25 14" xfId="1167" xr:uid="{00000000-0005-0000-0000-0000BE050000}"/>
    <cellStyle name="Обычный 3 25 15" xfId="1168" xr:uid="{00000000-0005-0000-0000-0000BF050000}"/>
    <cellStyle name="Обычный 3 25 16" xfId="1169" xr:uid="{00000000-0005-0000-0000-0000C0050000}"/>
    <cellStyle name="Обычный 3 25 17" xfId="1170" xr:uid="{00000000-0005-0000-0000-0000C1050000}"/>
    <cellStyle name="Обычный 3 25 18" xfId="3824" xr:uid="{00000000-0005-0000-0000-0000C2050000}"/>
    <cellStyle name="Обычный 3 25 19" xfId="4087" xr:uid="{00000000-0005-0000-0000-0000C3050000}"/>
    <cellStyle name="Обычный 3 25 2" xfId="1171" xr:uid="{00000000-0005-0000-0000-0000C4050000}"/>
    <cellStyle name="Обычный 3 25 20" xfId="3807" xr:uid="{00000000-0005-0000-0000-0000C5050000}"/>
    <cellStyle name="Обычный 3 25 21" xfId="4105" xr:uid="{00000000-0005-0000-0000-0000C6050000}"/>
    <cellStyle name="Обычный 3 25 3" xfId="1172" xr:uid="{00000000-0005-0000-0000-0000C7050000}"/>
    <cellStyle name="Обычный 3 25 4" xfId="1173" xr:uid="{00000000-0005-0000-0000-0000C8050000}"/>
    <cellStyle name="Обычный 3 25 5" xfId="1174" xr:uid="{00000000-0005-0000-0000-0000C9050000}"/>
    <cellStyle name="Обычный 3 25 6" xfId="1175" xr:uid="{00000000-0005-0000-0000-0000CA050000}"/>
    <cellStyle name="Обычный 3 25 7" xfId="1176" xr:uid="{00000000-0005-0000-0000-0000CB050000}"/>
    <cellStyle name="Обычный 3 25 8" xfId="1177" xr:uid="{00000000-0005-0000-0000-0000CC050000}"/>
    <cellStyle name="Обычный 3 25 9" xfId="1178" xr:uid="{00000000-0005-0000-0000-0000CD050000}"/>
    <cellStyle name="Обычный 3 26" xfId="1179" xr:uid="{00000000-0005-0000-0000-0000CE050000}"/>
    <cellStyle name="Обычный 3 26 10" xfId="1180" xr:uid="{00000000-0005-0000-0000-0000CF050000}"/>
    <cellStyle name="Обычный 3 26 11" xfId="1181" xr:uid="{00000000-0005-0000-0000-0000D0050000}"/>
    <cellStyle name="Обычный 3 26 12" xfId="1182" xr:uid="{00000000-0005-0000-0000-0000D1050000}"/>
    <cellStyle name="Обычный 3 26 13" xfId="1183" xr:uid="{00000000-0005-0000-0000-0000D2050000}"/>
    <cellStyle name="Обычный 3 26 14" xfId="1184" xr:uid="{00000000-0005-0000-0000-0000D3050000}"/>
    <cellStyle name="Обычный 3 26 15" xfId="1185" xr:uid="{00000000-0005-0000-0000-0000D4050000}"/>
    <cellStyle name="Обычный 3 26 16" xfId="1186" xr:uid="{00000000-0005-0000-0000-0000D5050000}"/>
    <cellStyle name="Обычный 3 26 17" xfId="1187" xr:uid="{00000000-0005-0000-0000-0000D6050000}"/>
    <cellStyle name="Обычный 3 26 18" xfId="3827" xr:uid="{00000000-0005-0000-0000-0000D7050000}"/>
    <cellStyle name="Обычный 3 26 19" xfId="4083" xr:uid="{00000000-0005-0000-0000-0000D8050000}"/>
    <cellStyle name="Обычный 3 26 2" xfId="1188" xr:uid="{00000000-0005-0000-0000-0000D9050000}"/>
    <cellStyle name="Обычный 3 26 20" xfId="3812" xr:uid="{00000000-0005-0000-0000-0000DA050000}"/>
    <cellStyle name="Обычный 3 26 21" xfId="4100" xr:uid="{00000000-0005-0000-0000-0000DB050000}"/>
    <cellStyle name="Обычный 3 26 3" xfId="1189" xr:uid="{00000000-0005-0000-0000-0000DC050000}"/>
    <cellStyle name="Обычный 3 26 4" xfId="1190" xr:uid="{00000000-0005-0000-0000-0000DD050000}"/>
    <cellStyle name="Обычный 3 26 5" xfId="1191" xr:uid="{00000000-0005-0000-0000-0000DE050000}"/>
    <cellStyle name="Обычный 3 26 6" xfId="1192" xr:uid="{00000000-0005-0000-0000-0000DF050000}"/>
    <cellStyle name="Обычный 3 26 7" xfId="1193" xr:uid="{00000000-0005-0000-0000-0000E0050000}"/>
    <cellStyle name="Обычный 3 26 8" xfId="1194" xr:uid="{00000000-0005-0000-0000-0000E1050000}"/>
    <cellStyle name="Обычный 3 26 9" xfId="1195" xr:uid="{00000000-0005-0000-0000-0000E2050000}"/>
    <cellStyle name="Обычный 3 27" xfId="1196" xr:uid="{00000000-0005-0000-0000-0000E3050000}"/>
    <cellStyle name="Обычный 3 27 10" xfId="1197" xr:uid="{00000000-0005-0000-0000-0000E4050000}"/>
    <cellStyle name="Обычный 3 27 11" xfId="1198" xr:uid="{00000000-0005-0000-0000-0000E5050000}"/>
    <cellStyle name="Обычный 3 27 12" xfId="1199" xr:uid="{00000000-0005-0000-0000-0000E6050000}"/>
    <cellStyle name="Обычный 3 27 13" xfId="1200" xr:uid="{00000000-0005-0000-0000-0000E7050000}"/>
    <cellStyle name="Обычный 3 27 14" xfId="1201" xr:uid="{00000000-0005-0000-0000-0000E8050000}"/>
    <cellStyle name="Обычный 3 27 15" xfId="1202" xr:uid="{00000000-0005-0000-0000-0000E9050000}"/>
    <cellStyle name="Обычный 3 27 16" xfId="1203" xr:uid="{00000000-0005-0000-0000-0000EA050000}"/>
    <cellStyle name="Обычный 3 27 17" xfId="1204" xr:uid="{00000000-0005-0000-0000-0000EB050000}"/>
    <cellStyle name="Обычный 3 27 18" xfId="3831" xr:uid="{00000000-0005-0000-0000-0000EC050000}"/>
    <cellStyle name="Обычный 3 27 19" xfId="4079" xr:uid="{00000000-0005-0000-0000-0000ED050000}"/>
    <cellStyle name="Обычный 3 27 2" xfId="1205" xr:uid="{00000000-0005-0000-0000-0000EE050000}"/>
    <cellStyle name="Обычный 3 27 20" xfId="3816" xr:uid="{00000000-0005-0000-0000-0000EF050000}"/>
    <cellStyle name="Обычный 3 27 21" xfId="4096" xr:uid="{00000000-0005-0000-0000-0000F0050000}"/>
    <cellStyle name="Обычный 3 27 3" xfId="1206" xr:uid="{00000000-0005-0000-0000-0000F1050000}"/>
    <cellStyle name="Обычный 3 27 4" xfId="1207" xr:uid="{00000000-0005-0000-0000-0000F2050000}"/>
    <cellStyle name="Обычный 3 27 5" xfId="1208" xr:uid="{00000000-0005-0000-0000-0000F3050000}"/>
    <cellStyle name="Обычный 3 27 6" xfId="1209" xr:uid="{00000000-0005-0000-0000-0000F4050000}"/>
    <cellStyle name="Обычный 3 27 7" xfId="1210" xr:uid="{00000000-0005-0000-0000-0000F5050000}"/>
    <cellStyle name="Обычный 3 27 8" xfId="1211" xr:uid="{00000000-0005-0000-0000-0000F6050000}"/>
    <cellStyle name="Обычный 3 27 9" xfId="1212" xr:uid="{00000000-0005-0000-0000-0000F7050000}"/>
    <cellStyle name="Обычный 3 28" xfId="1213" xr:uid="{00000000-0005-0000-0000-0000F8050000}"/>
    <cellStyle name="Обычный 3 28 10" xfId="1214" xr:uid="{00000000-0005-0000-0000-0000F9050000}"/>
    <cellStyle name="Обычный 3 28 11" xfId="1215" xr:uid="{00000000-0005-0000-0000-0000FA050000}"/>
    <cellStyle name="Обычный 3 28 12" xfId="1216" xr:uid="{00000000-0005-0000-0000-0000FB050000}"/>
    <cellStyle name="Обычный 3 28 13" xfId="1217" xr:uid="{00000000-0005-0000-0000-0000FC050000}"/>
    <cellStyle name="Обычный 3 28 14" xfId="1218" xr:uid="{00000000-0005-0000-0000-0000FD050000}"/>
    <cellStyle name="Обычный 3 28 15" xfId="1219" xr:uid="{00000000-0005-0000-0000-0000FE050000}"/>
    <cellStyle name="Обычный 3 28 16" xfId="1220" xr:uid="{00000000-0005-0000-0000-0000FF050000}"/>
    <cellStyle name="Обычный 3 28 17" xfId="1221" xr:uid="{00000000-0005-0000-0000-000000060000}"/>
    <cellStyle name="Обычный 3 28 18" xfId="3835" xr:uid="{00000000-0005-0000-0000-000001060000}"/>
    <cellStyle name="Обычный 3 28 19" xfId="4075" xr:uid="{00000000-0005-0000-0000-000002060000}"/>
    <cellStyle name="Обычный 3 28 2" xfId="1222" xr:uid="{00000000-0005-0000-0000-000003060000}"/>
    <cellStyle name="Обычный 3 28 20" xfId="3820" xr:uid="{00000000-0005-0000-0000-000004060000}"/>
    <cellStyle name="Обычный 3 28 21" xfId="4092" xr:uid="{00000000-0005-0000-0000-000005060000}"/>
    <cellStyle name="Обычный 3 28 3" xfId="1223" xr:uid="{00000000-0005-0000-0000-000006060000}"/>
    <cellStyle name="Обычный 3 28 4" xfId="1224" xr:uid="{00000000-0005-0000-0000-000007060000}"/>
    <cellStyle name="Обычный 3 28 5" xfId="1225" xr:uid="{00000000-0005-0000-0000-000008060000}"/>
    <cellStyle name="Обычный 3 28 6" xfId="1226" xr:uid="{00000000-0005-0000-0000-000009060000}"/>
    <cellStyle name="Обычный 3 28 7" xfId="1227" xr:uid="{00000000-0005-0000-0000-00000A060000}"/>
    <cellStyle name="Обычный 3 28 8" xfId="1228" xr:uid="{00000000-0005-0000-0000-00000B060000}"/>
    <cellStyle name="Обычный 3 28 9" xfId="1229" xr:uid="{00000000-0005-0000-0000-00000C060000}"/>
    <cellStyle name="Обычный 3 29" xfId="1230" xr:uid="{00000000-0005-0000-0000-00000D060000}"/>
    <cellStyle name="Обычный 3 29 10" xfId="1231" xr:uid="{00000000-0005-0000-0000-00000E060000}"/>
    <cellStyle name="Обычный 3 29 11" xfId="1232" xr:uid="{00000000-0005-0000-0000-00000F060000}"/>
    <cellStyle name="Обычный 3 29 12" xfId="1233" xr:uid="{00000000-0005-0000-0000-000010060000}"/>
    <cellStyle name="Обычный 3 29 13" xfId="1234" xr:uid="{00000000-0005-0000-0000-000011060000}"/>
    <cellStyle name="Обычный 3 29 14" xfId="1235" xr:uid="{00000000-0005-0000-0000-000012060000}"/>
    <cellStyle name="Обычный 3 29 15" xfId="1236" xr:uid="{00000000-0005-0000-0000-000013060000}"/>
    <cellStyle name="Обычный 3 29 16" xfId="1237" xr:uid="{00000000-0005-0000-0000-000014060000}"/>
    <cellStyle name="Обычный 3 29 17" xfId="1238" xr:uid="{00000000-0005-0000-0000-000015060000}"/>
    <cellStyle name="Обычный 3 29 18" xfId="3839" xr:uid="{00000000-0005-0000-0000-000016060000}"/>
    <cellStyle name="Обычный 3 29 19" xfId="4072" xr:uid="{00000000-0005-0000-0000-000017060000}"/>
    <cellStyle name="Обычный 3 29 2" xfId="1239" xr:uid="{00000000-0005-0000-0000-000018060000}"/>
    <cellStyle name="Обычный 3 29 20" xfId="3823" xr:uid="{00000000-0005-0000-0000-000019060000}"/>
    <cellStyle name="Обычный 3 29 21" xfId="4086" xr:uid="{00000000-0005-0000-0000-00001A060000}"/>
    <cellStyle name="Обычный 3 29 3" xfId="1240" xr:uid="{00000000-0005-0000-0000-00001B060000}"/>
    <cellStyle name="Обычный 3 29 4" xfId="1241" xr:uid="{00000000-0005-0000-0000-00001C060000}"/>
    <cellStyle name="Обычный 3 29 5" xfId="1242" xr:uid="{00000000-0005-0000-0000-00001D060000}"/>
    <cellStyle name="Обычный 3 29 6" xfId="1243" xr:uid="{00000000-0005-0000-0000-00001E060000}"/>
    <cellStyle name="Обычный 3 29 7" xfId="1244" xr:uid="{00000000-0005-0000-0000-00001F060000}"/>
    <cellStyle name="Обычный 3 29 8" xfId="1245" xr:uid="{00000000-0005-0000-0000-000020060000}"/>
    <cellStyle name="Обычный 3 29 9" xfId="1246" xr:uid="{00000000-0005-0000-0000-000021060000}"/>
    <cellStyle name="Обычный 3 3" xfId="1247" xr:uid="{00000000-0005-0000-0000-000022060000}"/>
    <cellStyle name="Обычный 3 3 10" xfId="1248" xr:uid="{00000000-0005-0000-0000-000023060000}"/>
    <cellStyle name="Обычный 3 3 11" xfId="1249" xr:uid="{00000000-0005-0000-0000-000024060000}"/>
    <cellStyle name="Обычный 3 3 12" xfId="1250" xr:uid="{00000000-0005-0000-0000-000025060000}"/>
    <cellStyle name="Обычный 3 3 13" xfId="1251" xr:uid="{00000000-0005-0000-0000-000026060000}"/>
    <cellStyle name="Обычный 3 3 14" xfId="1252" xr:uid="{00000000-0005-0000-0000-000027060000}"/>
    <cellStyle name="Обычный 3 3 15" xfId="1253" xr:uid="{00000000-0005-0000-0000-000028060000}"/>
    <cellStyle name="Обычный 3 3 16" xfId="1254" xr:uid="{00000000-0005-0000-0000-000029060000}"/>
    <cellStyle name="Обычный 3 3 17" xfId="1255" xr:uid="{00000000-0005-0000-0000-00002A060000}"/>
    <cellStyle name="Обычный 3 3 18" xfId="3842" xr:uid="{00000000-0005-0000-0000-00002B060000}"/>
    <cellStyle name="Обычный 3 3 19" xfId="4068" xr:uid="{00000000-0005-0000-0000-00002C060000}"/>
    <cellStyle name="Обычный 3 3 2" xfId="1256" xr:uid="{00000000-0005-0000-0000-00002D060000}"/>
    <cellStyle name="Обычный 3 3 20" xfId="3828" xr:uid="{00000000-0005-0000-0000-00002E060000}"/>
    <cellStyle name="Обычный 3 3 21" xfId="4082" xr:uid="{00000000-0005-0000-0000-00002F060000}"/>
    <cellStyle name="Обычный 3 3 3" xfId="1257" xr:uid="{00000000-0005-0000-0000-000030060000}"/>
    <cellStyle name="Обычный 3 3 4" xfId="1258" xr:uid="{00000000-0005-0000-0000-000031060000}"/>
    <cellStyle name="Обычный 3 3 5" xfId="1259" xr:uid="{00000000-0005-0000-0000-000032060000}"/>
    <cellStyle name="Обычный 3 3 6" xfId="1260" xr:uid="{00000000-0005-0000-0000-000033060000}"/>
    <cellStyle name="Обычный 3 3 7" xfId="1261" xr:uid="{00000000-0005-0000-0000-000034060000}"/>
    <cellStyle name="Обычный 3 3 8" xfId="1262" xr:uid="{00000000-0005-0000-0000-000035060000}"/>
    <cellStyle name="Обычный 3 3 9" xfId="1263" xr:uid="{00000000-0005-0000-0000-000036060000}"/>
    <cellStyle name="Обычный 3 30" xfId="1264" xr:uid="{00000000-0005-0000-0000-000037060000}"/>
    <cellStyle name="Обычный 3 30 10" xfId="1265" xr:uid="{00000000-0005-0000-0000-000038060000}"/>
    <cellStyle name="Обычный 3 30 11" xfId="1266" xr:uid="{00000000-0005-0000-0000-000039060000}"/>
    <cellStyle name="Обычный 3 30 12" xfId="1267" xr:uid="{00000000-0005-0000-0000-00003A060000}"/>
    <cellStyle name="Обычный 3 30 13" xfId="1268" xr:uid="{00000000-0005-0000-0000-00003B060000}"/>
    <cellStyle name="Обычный 3 30 14" xfId="1269" xr:uid="{00000000-0005-0000-0000-00003C060000}"/>
    <cellStyle name="Обычный 3 30 15" xfId="1270" xr:uid="{00000000-0005-0000-0000-00003D060000}"/>
    <cellStyle name="Обычный 3 30 16" xfId="1271" xr:uid="{00000000-0005-0000-0000-00003E060000}"/>
    <cellStyle name="Обычный 3 30 17" xfId="1272" xr:uid="{00000000-0005-0000-0000-00003F060000}"/>
    <cellStyle name="Обычный 3 30 18" xfId="3846" xr:uid="{00000000-0005-0000-0000-000040060000}"/>
    <cellStyle name="Обычный 3 30 19" xfId="4064" xr:uid="{00000000-0005-0000-0000-000041060000}"/>
    <cellStyle name="Обычный 3 30 2" xfId="1273" xr:uid="{00000000-0005-0000-0000-000042060000}"/>
    <cellStyle name="Обычный 3 30 20" xfId="3832" xr:uid="{00000000-0005-0000-0000-000043060000}"/>
    <cellStyle name="Обычный 3 30 21" xfId="4078" xr:uid="{00000000-0005-0000-0000-000044060000}"/>
    <cellStyle name="Обычный 3 30 3" xfId="1274" xr:uid="{00000000-0005-0000-0000-000045060000}"/>
    <cellStyle name="Обычный 3 30 4" xfId="1275" xr:uid="{00000000-0005-0000-0000-000046060000}"/>
    <cellStyle name="Обычный 3 30 5" xfId="1276" xr:uid="{00000000-0005-0000-0000-000047060000}"/>
    <cellStyle name="Обычный 3 30 6" xfId="1277" xr:uid="{00000000-0005-0000-0000-000048060000}"/>
    <cellStyle name="Обычный 3 30 7" xfId="1278" xr:uid="{00000000-0005-0000-0000-000049060000}"/>
    <cellStyle name="Обычный 3 30 8" xfId="1279" xr:uid="{00000000-0005-0000-0000-00004A060000}"/>
    <cellStyle name="Обычный 3 30 9" xfId="1280" xr:uid="{00000000-0005-0000-0000-00004B060000}"/>
    <cellStyle name="Обычный 3 31" xfId="1281" xr:uid="{00000000-0005-0000-0000-00004C060000}"/>
    <cellStyle name="Обычный 3 31 10" xfId="1282" xr:uid="{00000000-0005-0000-0000-00004D060000}"/>
    <cellStyle name="Обычный 3 31 11" xfId="1283" xr:uid="{00000000-0005-0000-0000-00004E060000}"/>
    <cellStyle name="Обычный 3 31 12" xfId="1284" xr:uid="{00000000-0005-0000-0000-00004F060000}"/>
    <cellStyle name="Обычный 3 31 13" xfId="1285" xr:uid="{00000000-0005-0000-0000-000050060000}"/>
    <cellStyle name="Обычный 3 31 14" xfId="1286" xr:uid="{00000000-0005-0000-0000-000051060000}"/>
    <cellStyle name="Обычный 3 31 15" xfId="1287" xr:uid="{00000000-0005-0000-0000-000052060000}"/>
    <cellStyle name="Обычный 3 31 16" xfId="1288" xr:uid="{00000000-0005-0000-0000-000053060000}"/>
    <cellStyle name="Обычный 3 31 17" xfId="1289" xr:uid="{00000000-0005-0000-0000-000054060000}"/>
    <cellStyle name="Обычный 3 31 18" xfId="3849" xr:uid="{00000000-0005-0000-0000-000055060000}"/>
    <cellStyle name="Обычный 3 31 19" xfId="4060" xr:uid="{00000000-0005-0000-0000-000056060000}"/>
    <cellStyle name="Обычный 3 31 2" xfId="1290" xr:uid="{00000000-0005-0000-0000-000057060000}"/>
    <cellStyle name="Обычный 3 31 20" xfId="3836" xr:uid="{00000000-0005-0000-0000-000058060000}"/>
    <cellStyle name="Обычный 3 31 21" xfId="4074" xr:uid="{00000000-0005-0000-0000-000059060000}"/>
    <cellStyle name="Обычный 3 31 3" xfId="1291" xr:uid="{00000000-0005-0000-0000-00005A060000}"/>
    <cellStyle name="Обычный 3 31 4" xfId="1292" xr:uid="{00000000-0005-0000-0000-00005B060000}"/>
    <cellStyle name="Обычный 3 31 5" xfId="1293" xr:uid="{00000000-0005-0000-0000-00005C060000}"/>
    <cellStyle name="Обычный 3 31 6" xfId="1294" xr:uid="{00000000-0005-0000-0000-00005D060000}"/>
    <cellStyle name="Обычный 3 31 7" xfId="1295" xr:uid="{00000000-0005-0000-0000-00005E060000}"/>
    <cellStyle name="Обычный 3 31 8" xfId="1296" xr:uid="{00000000-0005-0000-0000-00005F060000}"/>
    <cellStyle name="Обычный 3 31 9" xfId="1297" xr:uid="{00000000-0005-0000-0000-000060060000}"/>
    <cellStyle name="Обычный 3 32" xfId="1298" xr:uid="{00000000-0005-0000-0000-000061060000}"/>
    <cellStyle name="Обычный 3 32 10" xfId="1299" xr:uid="{00000000-0005-0000-0000-000062060000}"/>
    <cellStyle name="Обычный 3 32 11" xfId="1300" xr:uid="{00000000-0005-0000-0000-000063060000}"/>
    <cellStyle name="Обычный 3 32 12" xfId="1301" xr:uid="{00000000-0005-0000-0000-000064060000}"/>
    <cellStyle name="Обычный 3 32 13" xfId="1302" xr:uid="{00000000-0005-0000-0000-000065060000}"/>
    <cellStyle name="Обычный 3 32 14" xfId="1303" xr:uid="{00000000-0005-0000-0000-000066060000}"/>
    <cellStyle name="Обычный 3 32 15" xfId="1304" xr:uid="{00000000-0005-0000-0000-000067060000}"/>
    <cellStyle name="Обычный 3 32 16" xfId="1305" xr:uid="{00000000-0005-0000-0000-000068060000}"/>
    <cellStyle name="Обычный 3 32 17" xfId="1306" xr:uid="{00000000-0005-0000-0000-000069060000}"/>
    <cellStyle name="Обычный 3 32 18" xfId="3853" xr:uid="{00000000-0005-0000-0000-00006A060000}"/>
    <cellStyle name="Обычный 3 32 19" xfId="4056" xr:uid="{00000000-0005-0000-0000-00006B060000}"/>
    <cellStyle name="Обычный 3 32 2" xfId="1307" xr:uid="{00000000-0005-0000-0000-00006C060000}"/>
    <cellStyle name="Обычный 3 32 20" xfId="3840" xr:uid="{00000000-0005-0000-0000-00006D060000}"/>
    <cellStyle name="Обычный 3 32 21" xfId="4070" xr:uid="{00000000-0005-0000-0000-00006E060000}"/>
    <cellStyle name="Обычный 3 32 3" xfId="1308" xr:uid="{00000000-0005-0000-0000-00006F060000}"/>
    <cellStyle name="Обычный 3 32 4" xfId="1309" xr:uid="{00000000-0005-0000-0000-000070060000}"/>
    <cellStyle name="Обычный 3 32 5" xfId="1310" xr:uid="{00000000-0005-0000-0000-000071060000}"/>
    <cellStyle name="Обычный 3 32 6" xfId="1311" xr:uid="{00000000-0005-0000-0000-000072060000}"/>
    <cellStyle name="Обычный 3 32 7" xfId="1312" xr:uid="{00000000-0005-0000-0000-000073060000}"/>
    <cellStyle name="Обычный 3 32 8" xfId="1313" xr:uid="{00000000-0005-0000-0000-000074060000}"/>
    <cellStyle name="Обычный 3 32 9" xfId="1314" xr:uid="{00000000-0005-0000-0000-000075060000}"/>
    <cellStyle name="Обычный 3 33" xfId="1315" xr:uid="{00000000-0005-0000-0000-000076060000}"/>
    <cellStyle name="Обычный 3 33 10" xfId="1316" xr:uid="{00000000-0005-0000-0000-000077060000}"/>
    <cellStyle name="Обычный 3 33 11" xfId="1317" xr:uid="{00000000-0005-0000-0000-000078060000}"/>
    <cellStyle name="Обычный 3 33 12" xfId="1318" xr:uid="{00000000-0005-0000-0000-000079060000}"/>
    <cellStyle name="Обычный 3 33 13" xfId="1319" xr:uid="{00000000-0005-0000-0000-00007A060000}"/>
    <cellStyle name="Обычный 3 33 14" xfId="1320" xr:uid="{00000000-0005-0000-0000-00007B060000}"/>
    <cellStyle name="Обычный 3 33 15" xfId="1321" xr:uid="{00000000-0005-0000-0000-00007C060000}"/>
    <cellStyle name="Обычный 3 33 16" xfId="1322" xr:uid="{00000000-0005-0000-0000-00007D060000}"/>
    <cellStyle name="Обычный 3 33 17" xfId="1323" xr:uid="{00000000-0005-0000-0000-00007E060000}"/>
    <cellStyle name="Обычный 3 33 18" xfId="3857" xr:uid="{00000000-0005-0000-0000-00007F060000}"/>
    <cellStyle name="Обычный 3 33 19" xfId="4053" xr:uid="{00000000-0005-0000-0000-000080060000}"/>
    <cellStyle name="Обычный 3 33 2" xfId="1324" xr:uid="{00000000-0005-0000-0000-000081060000}"/>
    <cellStyle name="Обычный 3 33 20" xfId="3844" xr:uid="{00000000-0005-0000-0000-000082060000}"/>
    <cellStyle name="Обычный 3 33 21" xfId="4065" xr:uid="{00000000-0005-0000-0000-000083060000}"/>
    <cellStyle name="Обычный 3 33 3" xfId="1325" xr:uid="{00000000-0005-0000-0000-000084060000}"/>
    <cellStyle name="Обычный 3 33 4" xfId="1326" xr:uid="{00000000-0005-0000-0000-000085060000}"/>
    <cellStyle name="Обычный 3 33 5" xfId="1327" xr:uid="{00000000-0005-0000-0000-000086060000}"/>
    <cellStyle name="Обычный 3 33 6" xfId="1328" xr:uid="{00000000-0005-0000-0000-000087060000}"/>
    <cellStyle name="Обычный 3 33 7" xfId="1329" xr:uid="{00000000-0005-0000-0000-000088060000}"/>
    <cellStyle name="Обычный 3 33 8" xfId="1330" xr:uid="{00000000-0005-0000-0000-000089060000}"/>
    <cellStyle name="Обычный 3 33 9" xfId="1331" xr:uid="{00000000-0005-0000-0000-00008A060000}"/>
    <cellStyle name="Обычный 3 34" xfId="1332" xr:uid="{00000000-0005-0000-0000-00008B060000}"/>
    <cellStyle name="Обычный 3 34 10" xfId="1333" xr:uid="{00000000-0005-0000-0000-00008C060000}"/>
    <cellStyle name="Обычный 3 34 11" xfId="1334" xr:uid="{00000000-0005-0000-0000-00008D060000}"/>
    <cellStyle name="Обычный 3 34 12" xfId="1335" xr:uid="{00000000-0005-0000-0000-00008E060000}"/>
    <cellStyle name="Обычный 3 34 13" xfId="1336" xr:uid="{00000000-0005-0000-0000-00008F060000}"/>
    <cellStyle name="Обычный 3 34 14" xfId="1337" xr:uid="{00000000-0005-0000-0000-000090060000}"/>
    <cellStyle name="Обычный 3 34 15" xfId="1338" xr:uid="{00000000-0005-0000-0000-000091060000}"/>
    <cellStyle name="Обычный 3 34 16" xfId="1339" xr:uid="{00000000-0005-0000-0000-000092060000}"/>
    <cellStyle name="Обычный 3 34 17" xfId="1340" xr:uid="{00000000-0005-0000-0000-000093060000}"/>
    <cellStyle name="Обычный 3 34 18" xfId="3860" xr:uid="{00000000-0005-0000-0000-000094060000}"/>
    <cellStyle name="Обычный 3 34 19" xfId="4049" xr:uid="{00000000-0005-0000-0000-000095060000}"/>
    <cellStyle name="Обычный 3 34 2" xfId="1341" xr:uid="{00000000-0005-0000-0000-000096060000}"/>
    <cellStyle name="Обычный 3 34 20" xfId="3848" xr:uid="{00000000-0005-0000-0000-000097060000}"/>
    <cellStyle name="Обычный 3 34 21" xfId="4061" xr:uid="{00000000-0005-0000-0000-000098060000}"/>
    <cellStyle name="Обычный 3 34 3" xfId="1342" xr:uid="{00000000-0005-0000-0000-000099060000}"/>
    <cellStyle name="Обычный 3 34 4" xfId="1343" xr:uid="{00000000-0005-0000-0000-00009A060000}"/>
    <cellStyle name="Обычный 3 34 5" xfId="1344" xr:uid="{00000000-0005-0000-0000-00009B060000}"/>
    <cellStyle name="Обычный 3 34 6" xfId="1345" xr:uid="{00000000-0005-0000-0000-00009C060000}"/>
    <cellStyle name="Обычный 3 34 7" xfId="1346" xr:uid="{00000000-0005-0000-0000-00009D060000}"/>
    <cellStyle name="Обычный 3 34 8" xfId="1347" xr:uid="{00000000-0005-0000-0000-00009E060000}"/>
    <cellStyle name="Обычный 3 34 9" xfId="1348" xr:uid="{00000000-0005-0000-0000-00009F060000}"/>
    <cellStyle name="Обычный 3 35" xfId="1349" xr:uid="{00000000-0005-0000-0000-0000A0060000}"/>
    <cellStyle name="Обычный 3 35 10" xfId="1350" xr:uid="{00000000-0005-0000-0000-0000A1060000}"/>
    <cellStyle name="Обычный 3 35 11" xfId="1351" xr:uid="{00000000-0005-0000-0000-0000A2060000}"/>
    <cellStyle name="Обычный 3 35 12" xfId="1352" xr:uid="{00000000-0005-0000-0000-0000A3060000}"/>
    <cellStyle name="Обычный 3 35 13" xfId="1353" xr:uid="{00000000-0005-0000-0000-0000A4060000}"/>
    <cellStyle name="Обычный 3 35 14" xfId="1354" xr:uid="{00000000-0005-0000-0000-0000A5060000}"/>
    <cellStyle name="Обычный 3 35 15" xfId="1355" xr:uid="{00000000-0005-0000-0000-0000A6060000}"/>
    <cellStyle name="Обычный 3 35 16" xfId="1356" xr:uid="{00000000-0005-0000-0000-0000A7060000}"/>
    <cellStyle name="Обычный 3 35 17" xfId="1357" xr:uid="{00000000-0005-0000-0000-0000A8060000}"/>
    <cellStyle name="Обычный 3 35 18" xfId="3864" xr:uid="{00000000-0005-0000-0000-0000A9060000}"/>
    <cellStyle name="Обычный 3 35 19" xfId="4045" xr:uid="{00000000-0005-0000-0000-0000AA060000}"/>
    <cellStyle name="Обычный 3 35 2" xfId="1358" xr:uid="{00000000-0005-0000-0000-0000AB060000}"/>
    <cellStyle name="Обычный 3 35 20" xfId="3852" xr:uid="{00000000-0005-0000-0000-0000AC060000}"/>
    <cellStyle name="Обычный 3 35 21" xfId="4057" xr:uid="{00000000-0005-0000-0000-0000AD060000}"/>
    <cellStyle name="Обычный 3 35 3" xfId="1359" xr:uid="{00000000-0005-0000-0000-0000AE060000}"/>
    <cellStyle name="Обычный 3 35 4" xfId="1360" xr:uid="{00000000-0005-0000-0000-0000AF060000}"/>
    <cellStyle name="Обычный 3 35 5" xfId="1361" xr:uid="{00000000-0005-0000-0000-0000B0060000}"/>
    <cellStyle name="Обычный 3 35 6" xfId="1362" xr:uid="{00000000-0005-0000-0000-0000B1060000}"/>
    <cellStyle name="Обычный 3 35 7" xfId="1363" xr:uid="{00000000-0005-0000-0000-0000B2060000}"/>
    <cellStyle name="Обычный 3 35 8" xfId="1364" xr:uid="{00000000-0005-0000-0000-0000B3060000}"/>
    <cellStyle name="Обычный 3 35 9" xfId="1365" xr:uid="{00000000-0005-0000-0000-0000B4060000}"/>
    <cellStyle name="Обычный 3 36" xfId="1366" xr:uid="{00000000-0005-0000-0000-0000B5060000}"/>
    <cellStyle name="Обычный 3 36 10" xfId="1367" xr:uid="{00000000-0005-0000-0000-0000B6060000}"/>
    <cellStyle name="Обычный 3 36 11" xfId="1368" xr:uid="{00000000-0005-0000-0000-0000B7060000}"/>
    <cellStyle name="Обычный 3 36 12" xfId="1369" xr:uid="{00000000-0005-0000-0000-0000B8060000}"/>
    <cellStyle name="Обычный 3 36 13" xfId="1370" xr:uid="{00000000-0005-0000-0000-0000B9060000}"/>
    <cellStyle name="Обычный 3 36 14" xfId="1371" xr:uid="{00000000-0005-0000-0000-0000BA060000}"/>
    <cellStyle name="Обычный 3 36 15" xfId="1372" xr:uid="{00000000-0005-0000-0000-0000BB060000}"/>
    <cellStyle name="Обычный 3 36 16" xfId="1373" xr:uid="{00000000-0005-0000-0000-0000BC060000}"/>
    <cellStyle name="Обычный 3 36 17" xfId="1374" xr:uid="{00000000-0005-0000-0000-0000BD060000}"/>
    <cellStyle name="Обычный 3 36 18" xfId="3868" xr:uid="{00000000-0005-0000-0000-0000BE060000}"/>
    <cellStyle name="Обычный 3 36 19" xfId="4041" xr:uid="{00000000-0005-0000-0000-0000BF060000}"/>
    <cellStyle name="Обычный 3 36 2" xfId="1375" xr:uid="{00000000-0005-0000-0000-0000C0060000}"/>
    <cellStyle name="Обычный 3 36 20" xfId="3856" xr:uid="{00000000-0005-0000-0000-0000C1060000}"/>
    <cellStyle name="Обычный 3 36 21" xfId="4052" xr:uid="{00000000-0005-0000-0000-0000C2060000}"/>
    <cellStyle name="Обычный 3 36 3" xfId="1376" xr:uid="{00000000-0005-0000-0000-0000C3060000}"/>
    <cellStyle name="Обычный 3 36 4" xfId="1377" xr:uid="{00000000-0005-0000-0000-0000C4060000}"/>
    <cellStyle name="Обычный 3 36 5" xfId="1378" xr:uid="{00000000-0005-0000-0000-0000C5060000}"/>
    <cellStyle name="Обычный 3 36 6" xfId="1379" xr:uid="{00000000-0005-0000-0000-0000C6060000}"/>
    <cellStyle name="Обычный 3 36 7" xfId="1380" xr:uid="{00000000-0005-0000-0000-0000C7060000}"/>
    <cellStyle name="Обычный 3 36 8" xfId="1381" xr:uid="{00000000-0005-0000-0000-0000C8060000}"/>
    <cellStyle name="Обычный 3 36 9" xfId="1382" xr:uid="{00000000-0005-0000-0000-0000C9060000}"/>
    <cellStyle name="Обычный 3 37" xfId="1383" xr:uid="{00000000-0005-0000-0000-0000CA060000}"/>
    <cellStyle name="Обычный 3 37 10" xfId="1384" xr:uid="{00000000-0005-0000-0000-0000CB060000}"/>
    <cellStyle name="Обычный 3 37 11" xfId="1385" xr:uid="{00000000-0005-0000-0000-0000CC060000}"/>
    <cellStyle name="Обычный 3 37 12" xfId="1386" xr:uid="{00000000-0005-0000-0000-0000CD060000}"/>
    <cellStyle name="Обычный 3 37 13" xfId="1387" xr:uid="{00000000-0005-0000-0000-0000CE060000}"/>
    <cellStyle name="Обычный 3 37 14" xfId="1388" xr:uid="{00000000-0005-0000-0000-0000CF060000}"/>
    <cellStyle name="Обычный 3 37 15" xfId="1389" xr:uid="{00000000-0005-0000-0000-0000D0060000}"/>
    <cellStyle name="Обычный 3 37 16" xfId="1390" xr:uid="{00000000-0005-0000-0000-0000D1060000}"/>
    <cellStyle name="Обычный 3 37 17" xfId="1391" xr:uid="{00000000-0005-0000-0000-0000D2060000}"/>
    <cellStyle name="Обычный 3 37 18" xfId="3871" xr:uid="{00000000-0005-0000-0000-0000D3060000}"/>
    <cellStyle name="Обычный 3 37 19" xfId="4037" xr:uid="{00000000-0005-0000-0000-0000D4060000}"/>
    <cellStyle name="Обычный 3 37 2" xfId="1392" xr:uid="{00000000-0005-0000-0000-0000D5060000}"/>
    <cellStyle name="Обычный 3 37 20" xfId="3861" xr:uid="{00000000-0005-0000-0000-0000D6060000}"/>
    <cellStyle name="Обычный 3 37 21" xfId="4048" xr:uid="{00000000-0005-0000-0000-0000D7060000}"/>
    <cellStyle name="Обычный 3 37 3" xfId="1393" xr:uid="{00000000-0005-0000-0000-0000D8060000}"/>
    <cellStyle name="Обычный 3 37 4" xfId="1394" xr:uid="{00000000-0005-0000-0000-0000D9060000}"/>
    <cellStyle name="Обычный 3 37 5" xfId="1395" xr:uid="{00000000-0005-0000-0000-0000DA060000}"/>
    <cellStyle name="Обычный 3 37 6" xfId="1396" xr:uid="{00000000-0005-0000-0000-0000DB060000}"/>
    <cellStyle name="Обычный 3 37 7" xfId="1397" xr:uid="{00000000-0005-0000-0000-0000DC060000}"/>
    <cellStyle name="Обычный 3 37 8" xfId="1398" xr:uid="{00000000-0005-0000-0000-0000DD060000}"/>
    <cellStyle name="Обычный 3 37 9" xfId="1399" xr:uid="{00000000-0005-0000-0000-0000DE060000}"/>
    <cellStyle name="Обычный 3 38" xfId="1400" xr:uid="{00000000-0005-0000-0000-0000DF060000}"/>
    <cellStyle name="Обычный 3 38 10" xfId="1401" xr:uid="{00000000-0005-0000-0000-0000E0060000}"/>
    <cellStyle name="Обычный 3 38 11" xfId="1402" xr:uid="{00000000-0005-0000-0000-0000E1060000}"/>
    <cellStyle name="Обычный 3 38 12" xfId="1403" xr:uid="{00000000-0005-0000-0000-0000E2060000}"/>
    <cellStyle name="Обычный 3 38 13" xfId="1404" xr:uid="{00000000-0005-0000-0000-0000E3060000}"/>
    <cellStyle name="Обычный 3 38 14" xfId="1405" xr:uid="{00000000-0005-0000-0000-0000E4060000}"/>
    <cellStyle name="Обычный 3 38 15" xfId="1406" xr:uid="{00000000-0005-0000-0000-0000E5060000}"/>
    <cellStyle name="Обычный 3 38 16" xfId="1407" xr:uid="{00000000-0005-0000-0000-0000E6060000}"/>
    <cellStyle name="Обычный 3 38 17" xfId="1408" xr:uid="{00000000-0005-0000-0000-0000E7060000}"/>
    <cellStyle name="Обычный 3 38 18" xfId="3875" xr:uid="{00000000-0005-0000-0000-0000E8060000}"/>
    <cellStyle name="Обычный 3 38 19" xfId="4033" xr:uid="{00000000-0005-0000-0000-0000E9060000}"/>
    <cellStyle name="Обычный 3 38 2" xfId="1409" xr:uid="{00000000-0005-0000-0000-0000EA060000}"/>
    <cellStyle name="Обычный 3 38 20" xfId="3865" xr:uid="{00000000-0005-0000-0000-0000EB060000}"/>
    <cellStyle name="Обычный 3 38 21" xfId="4043" xr:uid="{00000000-0005-0000-0000-0000EC060000}"/>
    <cellStyle name="Обычный 3 38 3" xfId="1410" xr:uid="{00000000-0005-0000-0000-0000ED060000}"/>
    <cellStyle name="Обычный 3 38 4" xfId="1411" xr:uid="{00000000-0005-0000-0000-0000EE060000}"/>
    <cellStyle name="Обычный 3 38 5" xfId="1412" xr:uid="{00000000-0005-0000-0000-0000EF060000}"/>
    <cellStyle name="Обычный 3 38 6" xfId="1413" xr:uid="{00000000-0005-0000-0000-0000F0060000}"/>
    <cellStyle name="Обычный 3 38 7" xfId="1414" xr:uid="{00000000-0005-0000-0000-0000F1060000}"/>
    <cellStyle name="Обычный 3 38 8" xfId="1415" xr:uid="{00000000-0005-0000-0000-0000F2060000}"/>
    <cellStyle name="Обычный 3 38 9" xfId="1416" xr:uid="{00000000-0005-0000-0000-0000F3060000}"/>
    <cellStyle name="Обычный 3 39" xfId="1417" xr:uid="{00000000-0005-0000-0000-0000F4060000}"/>
    <cellStyle name="Обычный 3 39 10" xfId="1418" xr:uid="{00000000-0005-0000-0000-0000F5060000}"/>
    <cellStyle name="Обычный 3 39 11" xfId="1419" xr:uid="{00000000-0005-0000-0000-0000F6060000}"/>
    <cellStyle name="Обычный 3 39 12" xfId="1420" xr:uid="{00000000-0005-0000-0000-0000F7060000}"/>
    <cellStyle name="Обычный 3 39 13" xfId="1421" xr:uid="{00000000-0005-0000-0000-0000F8060000}"/>
    <cellStyle name="Обычный 3 39 14" xfId="1422" xr:uid="{00000000-0005-0000-0000-0000F9060000}"/>
    <cellStyle name="Обычный 3 39 15" xfId="1423" xr:uid="{00000000-0005-0000-0000-0000FA060000}"/>
    <cellStyle name="Обычный 3 39 16" xfId="1424" xr:uid="{00000000-0005-0000-0000-0000FB060000}"/>
    <cellStyle name="Обычный 3 39 17" xfId="1425" xr:uid="{00000000-0005-0000-0000-0000FC060000}"/>
    <cellStyle name="Обычный 3 39 18" xfId="3879" xr:uid="{00000000-0005-0000-0000-0000FD060000}"/>
    <cellStyle name="Обычный 3 39 19" xfId="4029" xr:uid="{00000000-0005-0000-0000-0000FE060000}"/>
    <cellStyle name="Обычный 3 39 2" xfId="1426" xr:uid="{00000000-0005-0000-0000-0000FF060000}"/>
    <cellStyle name="Обычный 3 39 20" xfId="3869" xr:uid="{00000000-0005-0000-0000-000000070000}"/>
    <cellStyle name="Обычный 3 39 21" xfId="4039" xr:uid="{00000000-0005-0000-0000-000001070000}"/>
    <cellStyle name="Обычный 3 39 3" xfId="1427" xr:uid="{00000000-0005-0000-0000-000002070000}"/>
    <cellStyle name="Обычный 3 39 4" xfId="1428" xr:uid="{00000000-0005-0000-0000-000003070000}"/>
    <cellStyle name="Обычный 3 39 5" xfId="1429" xr:uid="{00000000-0005-0000-0000-000004070000}"/>
    <cellStyle name="Обычный 3 39 6" xfId="1430" xr:uid="{00000000-0005-0000-0000-000005070000}"/>
    <cellStyle name="Обычный 3 39 7" xfId="1431" xr:uid="{00000000-0005-0000-0000-000006070000}"/>
    <cellStyle name="Обычный 3 39 8" xfId="1432" xr:uid="{00000000-0005-0000-0000-000007070000}"/>
    <cellStyle name="Обычный 3 39 9" xfId="1433" xr:uid="{00000000-0005-0000-0000-000008070000}"/>
    <cellStyle name="Обычный 3 4" xfId="1434" xr:uid="{00000000-0005-0000-0000-000009070000}"/>
    <cellStyle name="Обычный 3 4 10" xfId="1435" xr:uid="{00000000-0005-0000-0000-00000A070000}"/>
    <cellStyle name="Обычный 3 4 11" xfId="1436" xr:uid="{00000000-0005-0000-0000-00000B070000}"/>
    <cellStyle name="Обычный 3 4 12" xfId="1437" xr:uid="{00000000-0005-0000-0000-00000C070000}"/>
    <cellStyle name="Обычный 3 4 13" xfId="1438" xr:uid="{00000000-0005-0000-0000-00000D070000}"/>
    <cellStyle name="Обычный 3 4 14" xfId="1439" xr:uid="{00000000-0005-0000-0000-00000E070000}"/>
    <cellStyle name="Обычный 3 4 15" xfId="1440" xr:uid="{00000000-0005-0000-0000-00000F070000}"/>
    <cellStyle name="Обычный 3 4 16" xfId="1441" xr:uid="{00000000-0005-0000-0000-000010070000}"/>
    <cellStyle name="Обычный 3 4 17" xfId="1442" xr:uid="{00000000-0005-0000-0000-000011070000}"/>
    <cellStyle name="Обычный 3 4 18" xfId="3883" xr:uid="{00000000-0005-0000-0000-000012070000}"/>
    <cellStyle name="Обычный 3 4 19" xfId="4024" xr:uid="{00000000-0005-0000-0000-000013070000}"/>
    <cellStyle name="Обычный 3 4 2" xfId="1443" xr:uid="{00000000-0005-0000-0000-000014070000}"/>
    <cellStyle name="Обычный 3 4 20" xfId="3873" xr:uid="{00000000-0005-0000-0000-000015070000}"/>
    <cellStyle name="Обычный 3 4 21" xfId="4035" xr:uid="{00000000-0005-0000-0000-000016070000}"/>
    <cellStyle name="Обычный 3 4 3" xfId="1444" xr:uid="{00000000-0005-0000-0000-000017070000}"/>
    <cellStyle name="Обычный 3 4 4" xfId="1445" xr:uid="{00000000-0005-0000-0000-000018070000}"/>
    <cellStyle name="Обычный 3 4 5" xfId="1446" xr:uid="{00000000-0005-0000-0000-000019070000}"/>
    <cellStyle name="Обычный 3 4 6" xfId="1447" xr:uid="{00000000-0005-0000-0000-00001A070000}"/>
    <cellStyle name="Обычный 3 4 7" xfId="1448" xr:uid="{00000000-0005-0000-0000-00001B070000}"/>
    <cellStyle name="Обычный 3 4 8" xfId="1449" xr:uid="{00000000-0005-0000-0000-00001C070000}"/>
    <cellStyle name="Обычный 3 4 9" xfId="1450" xr:uid="{00000000-0005-0000-0000-00001D070000}"/>
    <cellStyle name="Обычный 3 40" xfId="1451" xr:uid="{00000000-0005-0000-0000-00001E070000}"/>
    <cellStyle name="Обычный 3 40 10" xfId="1452" xr:uid="{00000000-0005-0000-0000-00001F070000}"/>
    <cellStyle name="Обычный 3 40 11" xfId="1453" xr:uid="{00000000-0005-0000-0000-000020070000}"/>
    <cellStyle name="Обычный 3 40 12" xfId="1454" xr:uid="{00000000-0005-0000-0000-000021070000}"/>
    <cellStyle name="Обычный 3 40 13" xfId="1455" xr:uid="{00000000-0005-0000-0000-000022070000}"/>
    <cellStyle name="Обычный 3 40 14" xfId="1456" xr:uid="{00000000-0005-0000-0000-000023070000}"/>
    <cellStyle name="Обычный 3 40 15" xfId="1457" xr:uid="{00000000-0005-0000-0000-000024070000}"/>
    <cellStyle name="Обычный 3 40 16" xfId="1458" xr:uid="{00000000-0005-0000-0000-000025070000}"/>
    <cellStyle name="Обычный 3 40 17" xfId="1459" xr:uid="{00000000-0005-0000-0000-000026070000}"/>
    <cellStyle name="Обычный 3 40 18" xfId="3887" xr:uid="{00000000-0005-0000-0000-000027070000}"/>
    <cellStyle name="Обычный 3 40 19" xfId="4020" xr:uid="{00000000-0005-0000-0000-000028070000}"/>
    <cellStyle name="Обычный 3 40 2" xfId="1460" xr:uid="{00000000-0005-0000-0000-000029070000}"/>
    <cellStyle name="Обычный 3 40 20" xfId="3878" xr:uid="{00000000-0005-0000-0000-00002A070000}"/>
    <cellStyle name="Обычный 3 40 21" xfId="4030" xr:uid="{00000000-0005-0000-0000-00002B070000}"/>
    <cellStyle name="Обычный 3 40 3" xfId="1461" xr:uid="{00000000-0005-0000-0000-00002C070000}"/>
    <cellStyle name="Обычный 3 40 4" xfId="1462" xr:uid="{00000000-0005-0000-0000-00002D070000}"/>
    <cellStyle name="Обычный 3 40 5" xfId="1463" xr:uid="{00000000-0005-0000-0000-00002E070000}"/>
    <cellStyle name="Обычный 3 40 6" xfId="1464" xr:uid="{00000000-0005-0000-0000-00002F070000}"/>
    <cellStyle name="Обычный 3 40 7" xfId="1465" xr:uid="{00000000-0005-0000-0000-000030070000}"/>
    <cellStyle name="Обычный 3 40 8" xfId="1466" xr:uid="{00000000-0005-0000-0000-000031070000}"/>
    <cellStyle name="Обычный 3 40 9" xfId="1467" xr:uid="{00000000-0005-0000-0000-000032070000}"/>
    <cellStyle name="Обычный 3 41" xfId="1468" xr:uid="{00000000-0005-0000-0000-000033070000}"/>
    <cellStyle name="Обычный 3 41 10" xfId="1469" xr:uid="{00000000-0005-0000-0000-000034070000}"/>
    <cellStyle name="Обычный 3 41 11" xfId="1470" xr:uid="{00000000-0005-0000-0000-000035070000}"/>
    <cellStyle name="Обычный 3 41 12" xfId="1471" xr:uid="{00000000-0005-0000-0000-000036070000}"/>
    <cellStyle name="Обычный 3 41 13" xfId="1472" xr:uid="{00000000-0005-0000-0000-000037070000}"/>
    <cellStyle name="Обычный 3 41 14" xfId="1473" xr:uid="{00000000-0005-0000-0000-000038070000}"/>
    <cellStyle name="Обычный 3 41 15" xfId="1474" xr:uid="{00000000-0005-0000-0000-000039070000}"/>
    <cellStyle name="Обычный 3 41 16" xfId="1475" xr:uid="{00000000-0005-0000-0000-00003A070000}"/>
    <cellStyle name="Обычный 3 41 17" xfId="1476" xr:uid="{00000000-0005-0000-0000-00003B070000}"/>
    <cellStyle name="Обычный 3 41 18" xfId="3890" xr:uid="{00000000-0005-0000-0000-00003C070000}"/>
    <cellStyle name="Обычный 3 41 19" xfId="4017" xr:uid="{00000000-0005-0000-0000-00003D070000}"/>
    <cellStyle name="Обычный 3 41 2" xfId="1477" xr:uid="{00000000-0005-0000-0000-00003E070000}"/>
    <cellStyle name="Обычный 3 41 20" xfId="3882" xr:uid="{00000000-0005-0000-0000-00003F070000}"/>
    <cellStyle name="Обычный 3 41 21" xfId="4026" xr:uid="{00000000-0005-0000-0000-000040070000}"/>
    <cellStyle name="Обычный 3 41 3" xfId="1478" xr:uid="{00000000-0005-0000-0000-000041070000}"/>
    <cellStyle name="Обычный 3 41 4" xfId="1479" xr:uid="{00000000-0005-0000-0000-000042070000}"/>
    <cellStyle name="Обычный 3 41 5" xfId="1480" xr:uid="{00000000-0005-0000-0000-000043070000}"/>
    <cellStyle name="Обычный 3 41 6" xfId="1481" xr:uid="{00000000-0005-0000-0000-000044070000}"/>
    <cellStyle name="Обычный 3 41 7" xfId="1482" xr:uid="{00000000-0005-0000-0000-000045070000}"/>
    <cellStyle name="Обычный 3 41 8" xfId="1483" xr:uid="{00000000-0005-0000-0000-000046070000}"/>
    <cellStyle name="Обычный 3 41 9" xfId="1484" xr:uid="{00000000-0005-0000-0000-000047070000}"/>
    <cellStyle name="Обычный 3 42" xfId="1485" xr:uid="{00000000-0005-0000-0000-000048070000}"/>
    <cellStyle name="Обычный 3 42 10" xfId="1486" xr:uid="{00000000-0005-0000-0000-000049070000}"/>
    <cellStyle name="Обычный 3 42 11" xfId="1487" xr:uid="{00000000-0005-0000-0000-00004A070000}"/>
    <cellStyle name="Обычный 3 42 12" xfId="1488" xr:uid="{00000000-0005-0000-0000-00004B070000}"/>
    <cellStyle name="Обычный 3 42 13" xfId="1489" xr:uid="{00000000-0005-0000-0000-00004C070000}"/>
    <cellStyle name="Обычный 3 42 14" xfId="1490" xr:uid="{00000000-0005-0000-0000-00004D070000}"/>
    <cellStyle name="Обычный 3 42 15" xfId="1491" xr:uid="{00000000-0005-0000-0000-00004E070000}"/>
    <cellStyle name="Обычный 3 42 16" xfId="1492" xr:uid="{00000000-0005-0000-0000-00004F070000}"/>
    <cellStyle name="Обычный 3 42 17" xfId="1493" xr:uid="{00000000-0005-0000-0000-000050070000}"/>
    <cellStyle name="Обычный 3 42 18" xfId="3893" xr:uid="{00000000-0005-0000-0000-000051070000}"/>
    <cellStyle name="Обычный 3 42 19" xfId="4013" xr:uid="{00000000-0005-0000-0000-000052070000}"/>
    <cellStyle name="Обычный 3 42 2" xfId="1494" xr:uid="{00000000-0005-0000-0000-000053070000}"/>
    <cellStyle name="Обычный 3 42 20" xfId="3886" xr:uid="{00000000-0005-0000-0000-000054070000}"/>
    <cellStyle name="Обычный 3 42 21" xfId="4021" xr:uid="{00000000-0005-0000-0000-000055070000}"/>
    <cellStyle name="Обычный 3 42 3" xfId="1495" xr:uid="{00000000-0005-0000-0000-000056070000}"/>
    <cellStyle name="Обычный 3 42 4" xfId="1496" xr:uid="{00000000-0005-0000-0000-000057070000}"/>
    <cellStyle name="Обычный 3 42 5" xfId="1497" xr:uid="{00000000-0005-0000-0000-000058070000}"/>
    <cellStyle name="Обычный 3 42 6" xfId="1498" xr:uid="{00000000-0005-0000-0000-000059070000}"/>
    <cellStyle name="Обычный 3 42 7" xfId="1499" xr:uid="{00000000-0005-0000-0000-00005A070000}"/>
    <cellStyle name="Обычный 3 42 8" xfId="1500" xr:uid="{00000000-0005-0000-0000-00005B070000}"/>
    <cellStyle name="Обычный 3 42 9" xfId="1501" xr:uid="{00000000-0005-0000-0000-00005C070000}"/>
    <cellStyle name="Обычный 3 43" xfId="1502" xr:uid="{00000000-0005-0000-0000-00005D070000}"/>
    <cellStyle name="Обычный 3 43 10" xfId="1503" xr:uid="{00000000-0005-0000-0000-00005E070000}"/>
    <cellStyle name="Обычный 3 43 11" xfId="1504" xr:uid="{00000000-0005-0000-0000-00005F070000}"/>
    <cellStyle name="Обычный 3 43 12" xfId="1505" xr:uid="{00000000-0005-0000-0000-000060070000}"/>
    <cellStyle name="Обычный 3 43 13" xfId="1506" xr:uid="{00000000-0005-0000-0000-000061070000}"/>
    <cellStyle name="Обычный 3 43 14" xfId="1507" xr:uid="{00000000-0005-0000-0000-000062070000}"/>
    <cellStyle name="Обычный 3 43 15" xfId="1508" xr:uid="{00000000-0005-0000-0000-000063070000}"/>
    <cellStyle name="Обычный 3 43 16" xfId="1509" xr:uid="{00000000-0005-0000-0000-000064070000}"/>
    <cellStyle name="Обычный 3 43 17" xfId="1510" xr:uid="{00000000-0005-0000-0000-000065070000}"/>
    <cellStyle name="Обычный 3 43 18" xfId="3897" xr:uid="{00000000-0005-0000-0000-000066070000}"/>
    <cellStyle name="Обычный 3 43 19" xfId="4009" xr:uid="{00000000-0005-0000-0000-000067070000}"/>
    <cellStyle name="Обычный 3 43 2" xfId="1511" xr:uid="{00000000-0005-0000-0000-000068070000}"/>
    <cellStyle name="Обычный 3 43 20" xfId="3891" xr:uid="{00000000-0005-0000-0000-000069070000}"/>
    <cellStyle name="Обычный 3 43 21" xfId="4016" xr:uid="{00000000-0005-0000-0000-00006A070000}"/>
    <cellStyle name="Обычный 3 43 3" xfId="1512" xr:uid="{00000000-0005-0000-0000-00006B070000}"/>
    <cellStyle name="Обычный 3 43 4" xfId="1513" xr:uid="{00000000-0005-0000-0000-00006C070000}"/>
    <cellStyle name="Обычный 3 43 5" xfId="1514" xr:uid="{00000000-0005-0000-0000-00006D070000}"/>
    <cellStyle name="Обычный 3 43 6" xfId="1515" xr:uid="{00000000-0005-0000-0000-00006E070000}"/>
    <cellStyle name="Обычный 3 43 7" xfId="1516" xr:uid="{00000000-0005-0000-0000-00006F070000}"/>
    <cellStyle name="Обычный 3 43 8" xfId="1517" xr:uid="{00000000-0005-0000-0000-000070070000}"/>
    <cellStyle name="Обычный 3 43 9" xfId="1518" xr:uid="{00000000-0005-0000-0000-000071070000}"/>
    <cellStyle name="Обычный 3 44" xfId="1519" xr:uid="{00000000-0005-0000-0000-000072070000}"/>
    <cellStyle name="Обычный 3 44 10" xfId="1520" xr:uid="{00000000-0005-0000-0000-000073070000}"/>
    <cellStyle name="Обычный 3 44 11" xfId="1521" xr:uid="{00000000-0005-0000-0000-000074070000}"/>
    <cellStyle name="Обычный 3 44 12" xfId="1522" xr:uid="{00000000-0005-0000-0000-000075070000}"/>
    <cellStyle name="Обычный 3 44 13" xfId="1523" xr:uid="{00000000-0005-0000-0000-000076070000}"/>
    <cellStyle name="Обычный 3 44 14" xfId="1524" xr:uid="{00000000-0005-0000-0000-000077070000}"/>
    <cellStyle name="Обычный 3 44 15" xfId="1525" xr:uid="{00000000-0005-0000-0000-000078070000}"/>
    <cellStyle name="Обычный 3 44 16" xfId="1526" xr:uid="{00000000-0005-0000-0000-000079070000}"/>
    <cellStyle name="Обычный 3 44 17" xfId="1527" xr:uid="{00000000-0005-0000-0000-00007A070000}"/>
    <cellStyle name="Обычный 3 44 18" xfId="3901" xr:uid="{00000000-0005-0000-0000-00007B070000}"/>
    <cellStyle name="Обычный 3 44 19" xfId="4006" xr:uid="{00000000-0005-0000-0000-00007C070000}"/>
    <cellStyle name="Обычный 3 44 2" xfId="1528" xr:uid="{00000000-0005-0000-0000-00007D070000}"/>
    <cellStyle name="Обычный 3 44 20" xfId="3894" xr:uid="{00000000-0005-0000-0000-00007E070000}"/>
    <cellStyle name="Обычный 3 44 21" xfId="4012" xr:uid="{00000000-0005-0000-0000-00007F070000}"/>
    <cellStyle name="Обычный 3 44 3" xfId="1529" xr:uid="{00000000-0005-0000-0000-000080070000}"/>
    <cellStyle name="Обычный 3 44 4" xfId="1530" xr:uid="{00000000-0005-0000-0000-000081070000}"/>
    <cellStyle name="Обычный 3 44 5" xfId="1531" xr:uid="{00000000-0005-0000-0000-000082070000}"/>
    <cellStyle name="Обычный 3 44 6" xfId="1532" xr:uid="{00000000-0005-0000-0000-000083070000}"/>
    <cellStyle name="Обычный 3 44 7" xfId="1533" xr:uid="{00000000-0005-0000-0000-000084070000}"/>
    <cellStyle name="Обычный 3 44 8" xfId="1534" xr:uid="{00000000-0005-0000-0000-000085070000}"/>
    <cellStyle name="Обычный 3 44 9" xfId="1535" xr:uid="{00000000-0005-0000-0000-000086070000}"/>
    <cellStyle name="Обычный 3 45" xfId="1536" xr:uid="{00000000-0005-0000-0000-000087070000}"/>
    <cellStyle name="Обычный 3 45 10" xfId="1537" xr:uid="{00000000-0005-0000-0000-000088070000}"/>
    <cellStyle name="Обычный 3 45 11" xfId="1538" xr:uid="{00000000-0005-0000-0000-000089070000}"/>
    <cellStyle name="Обычный 3 45 12" xfId="1539" xr:uid="{00000000-0005-0000-0000-00008A070000}"/>
    <cellStyle name="Обычный 3 45 13" xfId="1540" xr:uid="{00000000-0005-0000-0000-00008B070000}"/>
    <cellStyle name="Обычный 3 45 14" xfId="1541" xr:uid="{00000000-0005-0000-0000-00008C070000}"/>
    <cellStyle name="Обычный 3 45 15" xfId="1542" xr:uid="{00000000-0005-0000-0000-00008D070000}"/>
    <cellStyle name="Обычный 3 45 16" xfId="1543" xr:uid="{00000000-0005-0000-0000-00008E070000}"/>
    <cellStyle name="Обычный 3 45 17" xfId="1544" xr:uid="{00000000-0005-0000-0000-00008F070000}"/>
    <cellStyle name="Обычный 3 45 18" xfId="3904" xr:uid="{00000000-0005-0000-0000-000090070000}"/>
    <cellStyle name="Обычный 3 45 19" xfId="4002" xr:uid="{00000000-0005-0000-0000-000091070000}"/>
    <cellStyle name="Обычный 3 45 2" xfId="1545" xr:uid="{00000000-0005-0000-0000-000092070000}"/>
    <cellStyle name="Обычный 3 45 20" xfId="3898" xr:uid="{00000000-0005-0000-0000-000093070000}"/>
    <cellStyle name="Обычный 3 45 21" xfId="4008" xr:uid="{00000000-0005-0000-0000-000094070000}"/>
    <cellStyle name="Обычный 3 45 3" xfId="1546" xr:uid="{00000000-0005-0000-0000-000095070000}"/>
    <cellStyle name="Обычный 3 45 4" xfId="1547" xr:uid="{00000000-0005-0000-0000-000096070000}"/>
    <cellStyle name="Обычный 3 45 5" xfId="1548" xr:uid="{00000000-0005-0000-0000-000097070000}"/>
    <cellStyle name="Обычный 3 45 6" xfId="1549" xr:uid="{00000000-0005-0000-0000-000098070000}"/>
    <cellStyle name="Обычный 3 45 7" xfId="1550" xr:uid="{00000000-0005-0000-0000-000099070000}"/>
    <cellStyle name="Обычный 3 45 8" xfId="1551" xr:uid="{00000000-0005-0000-0000-00009A070000}"/>
    <cellStyle name="Обычный 3 45 9" xfId="1552" xr:uid="{00000000-0005-0000-0000-00009B070000}"/>
    <cellStyle name="Обычный 3 46" xfId="1553" xr:uid="{00000000-0005-0000-0000-00009C070000}"/>
    <cellStyle name="Обычный 3 46 10" xfId="1554" xr:uid="{00000000-0005-0000-0000-00009D070000}"/>
    <cellStyle name="Обычный 3 46 11" xfId="1555" xr:uid="{00000000-0005-0000-0000-00009E070000}"/>
    <cellStyle name="Обычный 3 46 12" xfId="1556" xr:uid="{00000000-0005-0000-0000-00009F070000}"/>
    <cellStyle name="Обычный 3 46 13" xfId="1557" xr:uid="{00000000-0005-0000-0000-0000A0070000}"/>
    <cellStyle name="Обычный 3 46 14" xfId="1558" xr:uid="{00000000-0005-0000-0000-0000A1070000}"/>
    <cellStyle name="Обычный 3 46 15" xfId="1559" xr:uid="{00000000-0005-0000-0000-0000A2070000}"/>
    <cellStyle name="Обычный 3 46 16" xfId="1560" xr:uid="{00000000-0005-0000-0000-0000A3070000}"/>
    <cellStyle name="Обычный 3 46 17" xfId="1561" xr:uid="{00000000-0005-0000-0000-0000A4070000}"/>
    <cellStyle name="Обычный 3 46 18" xfId="3908" xr:uid="{00000000-0005-0000-0000-0000A5070000}"/>
    <cellStyle name="Обычный 3 46 19" xfId="3998" xr:uid="{00000000-0005-0000-0000-0000A6070000}"/>
    <cellStyle name="Обычный 3 46 2" xfId="1562" xr:uid="{00000000-0005-0000-0000-0000A7070000}"/>
    <cellStyle name="Обычный 3 46 20" xfId="3902" xr:uid="{00000000-0005-0000-0000-0000A8070000}"/>
    <cellStyle name="Обычный 3 46 21" xfId="4004" xr:uid="{00000000-0005-0000-0000-0000A9070000}"/>
    <cellStyle name="Обычный 3 46 3" xfId="1563" xr:uid="{00000000-0005-0000-0000-0000AA070000}"/>
    <cellStyle name="Обычный 3 46 4" xfId="1564" xr:uid="{00000000-0005-0000-0000-0000AB070000}"/>
    <cellStyle name="Обычный 3 46 5" xfId="1565" xr:uid="{00000000-0005-0000-0000-0000AC070000}"/>
    <cellStyle name="Обычный 3 46 6" xfId="1566" xr:uid="{00000000-0005-0000-0000-0000AD070000}"/>
    <cellStyle name="Обычный 3 46 7" xfId="1567" xr:uid="{00000000-0005-0000-0000-0000AE070000}"/>
    <cellStyle name="Обычный 3 46 8" xfId="1568" xr:uid="{00000000-0005-0000-0000-0000AF070000}"/>
    <cellStyle name="Обычный 3 46 9" xfId="1569" xr:uid="{00000000-0005-0000-0000-0000B0070000}"/>
    <cellStyle name="Обычный 3 47" xfId="1570" xr:uid="{00000000-0005-0000-0000-0000B1070000}"/>
    <cellStyle name="Обычный 3 47 10" xfId="1571" xr:uid="{00000000-0005-0000-0000-0000B2070000}"/>
    <cellStyle name="Обычный 3 47 11" xfId="1572" xr:uid="{00000000-0005-0000-0000-0000B3070000}"/>
    <cellStyle name="Обычный 3 47 12" xfId="1573" xr:uid="{00000000-0005-0000-0000-0000B4070000}"/>
    <cellStyle name="Обычный 3 47 13" xfId="1574" xr:uid="{00000000-0005-0000-0000-0000B5070000}"/>
    <cellStyle name="Обычный 3 47 14" xfId="1575" xr:uid="{00000000-0005-0000-0000-0000B6070000}"/>
    <cellStyle name="Обычный 3 47 15" xfId="1576" xr:uid="{00000000-0005-0000-0000-0000B7070000}"/>
    <cellStyle name="Обычный 3 47 16" xfId="1577" xr:uid="{00000000-0005-0000-0000-0000B8070000}"/>
    <cellStyle name="Обычный 3 47 17" xfId="1578" xr:uid="{00000000-0005-0000-0000-0000B9070000}"/>
    <cellStyle name="Обычный 3 47 18" xfId="3912" xr:uid="{00000000-0005-0000-0000-0000BA070000}"/>
    <cellStyle name="Обычный 3 47 19" xfId="3994" xr:uid="{00000000-0005-0000-0000-0000BB070000}"/>
    <cellStyle name="Обычный 3 47 2" xfId="1579" xr:uid="{00000000-0005-0000-0000-0000BC070000}"/>
    <cellStyle name="Обычный 3 47 20" xfId="3906" xr:uid="{00000000-0005-0000-0000-0000BD070000}"/>
    <cellStyle name="Обычный 3 47 21" xfId="3999" xr:uid="{00000000-0005-0000-0000-0000BE070000}"/>
    <cellStyle name="Обычный 3 47 3" xfId="1580" xr:uid="{00000000-0005-0000-0000-0000BF070000}"/>
    <cellStyle name="Обычный 3 47 4" xfId="1581" xr:uid="{00000000-0005-0000-0000-0000C0070000}"/>
    <cellStyle name="Обычный 3 47 5" xfId="1582" xr:uid="{00000000-0005-0000-0000-0000C1070000}"/>
    <cellStyle name="Обычный 3 47 6" xfId="1583" xr:uid="{00000000-0005-0000-0000-0000C2070000}"/>
    <cellStyle name="Обычный 3 47 7" xfId="1584" xr:uid="{00000000-0005-0000-0000-0000C3070000}"/>
    <cellStyle name="Обычный 3 47 8" xfId="1585" xr:uid="{00000000-0005-0000-0000-0000C4070000}"/>
    <cellStyle name="Обычный 3 47 9" xfId="1586" xr:uid="{00000000-0005-0000-0000-0000C5070000}"/>
    <cellStyle name="Обычный 3 48" xfId="1587" xr:uid="{00000000-0005-0000-0000-0000C6070000}"/>
    <cellStyle name="Обычный 3 48 10" xfId="1588" xr:uid="{00000000-0005-0000-0000-0000C7070000}"/>
    <cellStyle name="Обычный 3 48 11" xfId="1589" xr:uid="{00000000-0005-0000-0000-0000C8070000}"/>
    <cellStyle name="Обычный 3 48 12" xfId="1590" xr:uid="{00000000-0005-0000-0000-0000C9070000}"/>
    <cellStyle name="Обычный 3 48 13" xfId="1591" xr:uid="{00000000-0005-0000-0000-0000CA070000}"/>
    <cellStyle name="Обычный 3 48 14" xfId="1592" xr:uid="{00000000-0005-0000-0000-0000CB070000}"/>
    <cellStyle name="Обычный 3 48 15" xfId="1593" xr:uid="{00000000-0005-0000-0000-0000CC070000}"/>
    <cellStyle name="Обычный 3 48 16" xfId="1594" xr:uid="{00000000-0005-0000-0000-0000CD070000}"/>
    <cellStyle name="Обычный 3 48 17" xfId="1595" xr:uid="{00000000-0005-0000-0000-0000CE070000}"/>
    <cellStyle name="Обычный 3 48 18" xfId="3915" xr:uid="{00000000-0005-0000-0000-0000CF070000}"/>
    <cellStyle name="Обычный 3 48 19" xfId="3990" xr:uid="{00000000-0005-0000-0000-0000D0070000}"/>
    <cellStyle name="Обычный 3 48 2" xfId="1596" xr:uid="{00000000-0005-0000-0000-0000D1070000}"/>
    <cellStyle name="Обычный 3 48 20" xfId="3910" xr:uid="{00000000-0005-0000-0000-0000D2070000}"/>
    <cellStyle name="Обычный 3 48 21" xfId="3995" xr:uid="{00000000-0005-0000-0000-0000D3070000}"/>
    <cellStyle name="Обычный 3 48 3" xfId="1597" xr:uid="{00000000-0005-0000-0000-0000D4070000}"/>
    <cellStyle name="Обычный 3 48 4" xfId="1598" xr:uid="{00000000-0005-0000-0000-0000D5070000}"/>
    <cellStyle name="Обычный 3 48 5" xfId="1599" xr:uid="{00000000-0005-0000-0000-0000D6070000}"/>
    <cellStyle name="Обычный 3 48 6" xfId="1600" xr:uid="{00000000-0005-0000-0000-0000D7070000}"/>
    <cellStyle name="Обычный 3 48 7" xfId="1601" xr:uid="{00000000-0005-0000-0000-0000D8070000}"/>
    <cellStyle name="Обычный 3 48 8" xfId="1602" xr:uid="{00000000-0005-0000-0000-0000D9070000}"/>
    <cellStyle name="Обычный 3 48 9" xfId="1603" xr:uid="{00000000-0005-0000-0000-0000DA070000}"/>
    <cellStyle name="Обычный 3 49" xfId="1604" xr:uid="{00000000-0005-0000-0000-0000DB070000}"/>
    <cellStyle name="Обычный 3 49 10" xfId="1605" xr:uid="{00000000-0005-0000-0000-0000DC070000}"/>
    <cellStyle name="Обычный 3 49 11" xfId="1606" xr:uid="{00000000-0005-0000-0000-0000DD070000}"/>
    <cellStyle name="Обычный 3 49 12" xfId="1607" xr:uid="{00000000-0005-0000-0000-0000DE070000}"/>
    <cellStyle name="Обычный 3 49 13" xfId="1608" xr:uid="{00000000-0005-0000-0000-0000DF070000}"/>
    <cellStyle name="Обычный 3 49 14" xfId="1609" xr:uid="{00000000-0005-0000-0000-0000E0070000}"/>
    <cellStyle name="Обычный 3 49 15" xfId="1610" xr:uid="{00000000-0005-0000-0000-0000E1070000}"/>
    <cellStyle name="Обычный 3 49 16" xfId="1611" xr:uid="{00000000-0005-0000-0000-0000E2070000}"/>
    <cellStyle name="Обычный 3 49 17" xfId="1612" xr:uid="{00000000-0005-0000-0000-0000E3070000}"/>
    <cellStyle name="Обычный 3 49 18" xfId="3919" xr:uid="{00000000-0005-0000-0000-0000E4070000}"/>
    <cellStyle name="Обычный 3 49 19" xfId="3986" xr:uid="{00000000-0005-0000-0000-0000E5070000}"/>
    <cellStyle name="Обычный 3 49 2" xfId="1613" xr:uid="{00000000-0005-0000-0000-0000E6070000}"/>
    <cellStyle name="Обычный 3 49 20" xfId="3914" xr:uid="{00000000-0005-0000-0000-0000E7070000}"/>
    <cellStyle name="Обычный 3 49 21" xfId="3991" xr:uid="{00000000-0005-0000-0000-0000E8070000}"/>
    <cellStyle name="Обычный 3 49 3" xfId="1614" xr:uid="{00000000-0005-0000-0000-0000E9070000}"/>
    <cellStyle name="Обычный 3 49 4" xfId="1615" xr:uid="{00000000-0005-0000-0000-0000EA070000}"/>
    <cellStyle name="Обычный 3 49 5" xfId="1616" xr:uid="{00000000-0005-0000-0000-0000EB070000}"/>
    <cellStyle name="Обычный 3 49 6" xfId="1617" xr:uid="{00000000-0005-0000-0000-0000EC070000}"/>
    <cellStyle name="Обычный 3 49 7" xfId="1618" xr:uid="{00000000-0005-0000-0000-0000ED070000}"/>
    <cellStyle name="Обычный 3 49 8" xfId="1619" xr:uid="{00000000-0005-0000-0000-0000EE070000}"/>
    <cellStyle name="Обычный 3 49 9" xfId="1620" xr:uid="{00000000-0005-0000-0000-0000EF070000}"/>
    <cellStyle name="Обычный 3 5" xfId="1621" xr:uid="{00000000-0005-0000-0000-0000F0070000}"/>
    <cellStyle name="Обычный 3 5 10" xfId="1622" xr:uid="{00000000-0005-0000-0000-0000F1070000}"/>
    <cellStyle name="Обычный 3 5 11" xfId="1623" xr:uid="{00000000-0005-0000-0000-0000F2070000}"/>
    <cellStyle name="Обычный 3 5 12" xfId="1624" xr:uid="{00000000-0005-0000-0000-0000F3070000}"/>
    <cellStyle name="Обычный 3 5 13" xfId="1625" xr:uid="{00000000-0005-0000-0000-0000F4070000}"/>
    <cellStyle name="Обычный 3 5 14" xfId="1626" xr:uid="{00000000-0005-0000-0000-0000F5070000}"/>
    <cellStyle name="Обычный 3 5 15" xfId="1627" xr:uid="{00000000-0005-0000-0000-0000F6070000}"/>
    <cellStyle name="Обычный 3 5 16" xfId="1628" xr:uid="{00000000-0005-0000-0000-0000F7070000}"/>
    <cellStyle name="Обычный 3 5 17" xfId="1629" xr:uid="{00000000-0005-0000-0000-0000F8070000}"/>
    <cellStyle name="Обычный 3 5 18" xfId="3922" xr:uid="{00000000-0005-0000-0000-0000F9070000}"/>
    <cellStyle name="Обычный 3 5 19" xfId="3983" xr:uid="{00000000-0005-0000-0000-0000FA070000}"/>
    <cellStyle name="Обычный 3 5 2" xfId="1630" xr:uid="{00000000-0005-0000-0000-0000FB070000}"/>
    <cellStyle name="Обычный 3 5 20" xfId="3918" xr:uid="{00000000-0005-0000-0000-0000FC070000}"/>
    <cellStyle name="Обычный 3 5 21" xfId="3987" xr:uid="{00000000-0005-0000-0000-0000FD070000}"/>
    <cellStyle name="Обычный 3 5 3" xfId="1631" xr:uid="{00000000-0005-0000-0000-0000FE070000}"/>
    <cellStyle name="Обычный 3 5 4" xfId="1632" xr:uid="{00000000-0005-0000-0000-0000FF070000}"/>
    <cellStyle name="Обычный 3 5 5" xfId="1633" xr:uid="{00000000-0005-0000-0000-000000080000}"/>
    <cellStyle name="Обычный 3 5 6" xfId="1634" xr:uid="{00000000-0005-0000-0000-000001080000}"/>
    <cellStyle name="Обычный 3 5 7" xfId="1635" xr:uid="{00000000-0005-0000-0000-000002080000}"/>
    <cellStyle name="Обычный 3 5 8" xfId="1636" xr:uid="{00000000-0005-0000-0000-000003080000}"/>
    <cellStyle name="Обычный 3 5 9" xfId="1637" xr:uid="{00000000-0005-0000-0000-000004080000}"/>
    <cellStyle name="Обычный 3 50" xfId="1638" xr:uid="{00000000-0005-0000-0000-000005080000}"/>
    <cellStyle name="Обычный 3 50 10" xfId="1639" xr:uid="{00000000-0005-0000-0000-000006080000}"/>
    <cellStyle name="Обычный 3 50 11" xfId="1640" xr:uid="{00000000-0005-0000-0000-000007080000}"/>
    <cellStyle name="Обычный 3 50 12" xfId="1641" xr:uid="{00000000-0005-0000-0000-000008080000}"/>
    <cellStyle name="Обычный 3 50 13" xfId="1642" xr:uid="{00000000-0005-0000-0000-000009080000}"/>
    <cellStyle name="Обычный 3 50 14" xfId="1643" xr:uid="{00000000-0005-0000-0000-00000A080000}"/>
    <cellStyle name="Обычный 3 50 15" xfId="1644" xr:uid="{00000000-0005-0000-0000-00000B080000}"/>
    <cellStyle name="Обычный 3 50 16" xfId="1645" xr:uid="{00000000-0005-0000-0000-00000C080000}"/>
    <cellStyle name="Обычный 3 50 17" xfId="1646" xr:uid="{00000000-0005-0000-0000-00000D080000}"/>
    <cellStyle name="Обычный 3 50 18" xfId="3926" xr:uid="{00000000-0005-0000-0000-00000E080000}"/>
    <cellStyle name="Обычный 3 50 19" xfId="3979" xr:uid="{00000000-0005-0000-0000-00000F080000}"/>
    <cellStyle name="Обычный 3 50 2" xfId="1647" xr:uid="{00000000-0005-0000-0000-000010080000}"/>
    <cellStyle name="Обычный 3 50 20" xfId="3923" xr:uid="{00000000-0005-0000-0000-000011080000}"/>
    <cellStyle name="Обычный 3 50 21" xfId="3982" xr:uid="{00000000-0005-0000-0000-000012080000}"/>
    <cellStyle name="Обычный 3 50 3" xfId="1648" xr:uid="{00000000-0005-0000-0000-000013080000}"/>
    <cellStyle name="Обычный 3 50 4" xfId="1649" xr:uid="{00000000-0005-0000-0000-000014080000}"/>
    <cellStyle name="Обычный 3 50 5" xfId="1650" xr:uid="{00000000-0005-0000-0000-000015080000}"/>
    <cellStyle name="Обычный 3 50 6" xfId="1651" xr:uid="{00000000-0005-0000-0000-000016080000}"/>
    <cellStyle name="Обычный 3 50 7" xfId="1652" xr:uid="{00000000-0005-0000-0000-000017080000}"/>
    <cellStyle name="Обычный 3 50 8" xfId="1653" xr:uid="{00000000-0005-0000-0000-000018080000}"/>
    <cellStyle name="Обычный 3 50 9" xfId="1654" xr:uid="{00000000-0005-0000-0000-000019080000}"/>
    <cellStyle name="Обычный 3 51" xfId="1655" xr:uid="{00000000-0005-0000-0000-00001A080000}"/>
    <cellStyle name="Обычный 3 51 10" xfId="1656" xr:uid="{00000000-0005-0000-0000-00001B080000}"/>
    <cellStyle name="Обычный 3 51 11" xfId="1657" xr:uid="{00000000-0005-0000-0000-00001C080000}"/>
    <cellStyle name="Обычный 3 51 12" xfId="1658" xr:uid="{00000000-0005-0000-0000-00001D080000}"/>
    <cellStyle name="Обычный 3 51 13" xfId="1659" xr:uid="{00000000-0005-0000-0000-00001E080000}"/>
    <cellStyle name="Обычный 3 51 14" xfId="1660" xr:uid="{00000000-0005-0000-0000-00001F080000}"/>
    <cellStyle name="Обычный 3 51 15" xfId="1661" xr:uid="{00000000-0005-0000-0000-000020080000}"/>
    <cellStyle name="Обычный 3 51 16" xfId="1662" xr:uid="{00000000-0005-0000-0000-000021080000}"/>
    <cellStyle name="Обычный 3 51 17" xfId="1663" xr:uid="{00000000-0005-0000-0000-000022080000}"/>
    <cellStyle name="Обычный 3 51 18" xfId="3930" xr:uid="{00000000-0005-0000-0000-000023080000}"/>
    <cellStyle name="Обычный 3 51 19" xfId="3975" xr:uid="{00000000-0005-0000-0000-000024080000}"/>
    <cellStyle name="Обычный 3 51 2" xfId="1664" xr:uid="{00000000-0005-0000-0000-000025080000}"/>
    <cellStyle name="Обычный 3 51 20" xfId="3927" xr:uid="{00000000-0005-0000-0000-000026080000}"/>
    <cellStyle name="Обычный 3 51 21" xfId="3977" xr:uid="{00000000-0005-0000-0000-000027080000}"/>
    <cellStyle name="Обычный 3 51 3" xfId="1665" xr:uid="{00000000-0005-0000-0000-000028080000}"/>
    <cellStyle name="Обычный 3 51 4" xfId="1666" xr:uid="{00000000-0005-0000-0000-000029080000}"/>
    <cellStyle name="Обычный 3 51 5" xfId="1667" xr:uid="{00000000-0005-0000-0000-00002A080000}"/>
    <cellStyle name="Обычный 3 51 6" xfId="1668" xr:uid="{00000000-0005-0000-0000-00002B080000}"/>
    <cellStyle name="Обычный 3 51 7" xfId="1669" xr:uid="{00000000-0005-0000-0000-00002C080000}"/>
    <cellStyle name="Обычный 3 51 8" xfId="1670" xr:uid="{00000000-0005-0000-0000-00002D080000}"/>
    <cellStyle name="Обычный 3 51 9" xfId="1671" xr:uid="{00000000-0005-0000-0000-00002E080000}"/>
    <cellStyle name="Обычный 3 52" xfId="1672" xr:uid="{00000000-0005-0000-0000-00002F080000}"/>
    <cellStyle name="Обычный 3 52 10" xfId="1673" xr:uid="{00000000-0005-0000-0000-000030080000}"/>
    <cellStyle name="Обычный 3 52 11" xfId="1674" xr:uid="{00000000-0005-0000-0000-000031080000}"/>
    <cellStyle name="Обычный 3 52 12" xfId="1675" xr:uid="{00000000-0005-0000-0000-000032080000}"/>
    <cellStyle name="Обычный 3 52 13" xfId="1676" xr:uid="{00000000-0005-0000-0000-000033080000}"/>
    <cellStyle name="Обычный 3 52 14" xfId="1677" xr:uid="{00000000-0005-0000-0000-000034080000}"/>
    <cellStyle name="Обычный 3 52 15" xfId="1678" xr:uid="{00000000-0005-0000-0000-000035080000}"/>
    <cellStyle name="Обычный 3 52 16" xfId="1679" xr:uid="{00000000-0005-0000-0000-000036080000}"/>
    <cellStyle name="Обычный 3 52 17" xfId="1680" xr:uid="{00000000-0005-0000-0000-000037080000}"/>
    <cellStyle name="Обычный 3 52 18" xfId="3934" xr:uid="{00000000-0005-0000-0000-000038080000}"/>
    <cellStyle name="Обычный 3 52 19" xfId="3971" xr:uid="{00000000-0005-0000-0000-000039080000}"/>
    <cellStyle name="Обычный 3 52 2" xfId="1681" xr:uid="{00000000-0005-0000-0000-00003A080000}"/>
    <cellStyle name="Обычный 3 52 20" xfId="3931" xr:uid="{00000000-0005-0000-0000-00003B080000}"/>
    <cellStyle name="Обычный 3 52 21" xfId="3973" xr:uid="{00000000-0005-0000-0000-00003C080000}"/>
    <cellStyle name="Обычный 3 52 3" xfId="1682" xr:uid="{00000000-0005-0000-0000-00003D080000}"/>
    <cellStyle name="Обычный 3 52 4" xfId="1683" xr:uid="{00000000-0005-0000-0000-00003E080000}"/>
    <cellStyle name="Обычный 3 52 5" xfId="1684" xr:uid="{00000000-0005-0000-0000-00003F080000}"/>
    <cellStyle name="Обычный 3 52 6" xfId="1685" xr:uid="{00000000-0005-0000-0000-000040080000}"/>
    <cellStyle name="Обычный 3 52 7" xfId="1686" xr:uid="{00000000-0005-0000-0000-000041080000}"/>
    <cellStyle name="Обычный 3 52 8" xfId="1687" xr:uid="{00000000-0005-0000-0000-000042080000}"/>
    <cellStyle name="Обычный 3 52 9" xfId="1688" xr:uid="{00000000-0005-0000-0000-000043080000}"/>
    <cellStyle name="Обычный 3 53" xfId="1689" xr:uid="{00000000-0005-0000-0000-000044080000}"/>
    <cellStyle name="Обычный 3 53 10" xfId="1690" xr:uid="{00000000-0005-0000-0000-000045080000}"/>
    <cellStyle name="Обычный 3 53 11" xfId="1691" xr:uid="{00000000-0005-0000-0000-000046080000}"/>
    <cellStyle name="Обычный 3 53 12" xfId="1692" xr:uid="{00000000-0005-0000-0000-000047080000}"/>
    <cellStyle name="Обычный 3 53 13" xfId="1693" xr:uid="{00000000-0005-0000-0000-000048080000}"/>
    <cellStyle name="Обычный 3 53 14" xfId="1694" xr:uid="{00000000-0005-0000-0000-000049080000}"/>
    <cellStyle name="Обычный 3 53 15" xfId="1695" xr:uid="{00000000-0005-0000-0000-00004A080000}"/>
    <cellStyle name="Обычный 3 53 16" xfId="1696" xr:uid="{00000000-0005-0000-0000-00004B080000}"/>
    <cellStyle name="Обычный 3 53 17" xfId="1697" xr:uid="{00000000-0005-0000-0000-00004C080000}"/>
    <cellStyle name="Обычный 3 53 18" xfId="3937" xr:uid="{00000000-0005-0000-0000-00004D080000}"/>
    <cellStyle name="Обычный 3 53 19" xfId="3967" xr:uid="{00000000-0005-0000-0000-00004E080000}"/>
    <cellStyle name="Обычный 3 53 2" xfId="1698" xr:uid="{00000000-0005-0000-0000-00004F080000}"/>
    <cellStyle name="Обычный 3 53 20" xfId="3935" xr:uid="{00000000-0005-0000-0000-000050080000}"/>
    <cellStyle name="Обычный 3 53 21" xfId="3969" xr:uid="{00000000-0005-0000-0000-000051080000}"/>
    <cellStyle name="Обычный 3 53 3" xfId="1699" xr:uid="{00000000-0005-0000-0000-000052080000}"/>
    <cellStyle name="Обычный 3 53 4" xfId="1700" xr:uid="{00000000-0005-0000-0000-000053080000}"/>
    <cellStyle name="Обычный 3 53 5" xfId="1701" xr:uid="{00000000-0005-0000-0000-000054080000}"/>
    <cellStyle name="Обычный 3 53 6" xfId="1702" xr:uid="{00000000-0005-0000-0000-000055080000}"/>
    <cellStyle name="Обычный 3 53 7" xfId="1703" xr:uid="{00000000-0005-0000-0000-000056080000}"/>
    <cellStyle name="Обычный 3 53 8" xfId="1704" xr:uid="{00000000-0005-0000-0000-000057080000}"/>
    <cellStyle name="Обычный 3 53 9" xfId="1705" xr:uid="{00000000-0005-0000-0000-000058080000}"/>
    <cellStyle name="Обычный 3 54" xfId="1706" xr:uid="{00000000-0005-0000-0000-000059080000}"/>
    <cellStyle name="Обычный 3 54 10" xfId="1707" xr:uid="{00000000-0005-0000-0000-00005A080000}"/>
    <cellStyle name="Обычный 3 54 11" xfId="1708" xr:uid="{00000000-0005-0000-0000-00005B080000}"/>
    <cellStyle name="Обычный 3 54 12" xfId="1709" xr:uid="{00000000-0005-0000-0000-00005C080000}"/>
    <cellStyle name="Обычный 3 54 13" xfId="1710" xr:uid="{00000000-0005-0000-0000-00005D080000}"/>
    <cellStyle name="Обычный 3 54 14" xfId="1711" xr:uid="{00000000-0005-0000-0000-00005E080000}"/>
    <cellStyle name="Обычный 3 54 15" xfId="1712" xr:uid="{00000000-0005-0000-0000-00005F080000}"/>
    <cellStyle name="Обычный 3 54 16" xfId="1713" xr:uid="{00000000-0005-0000-0000-000060080000}"/>
    <cellStyle name="Обычный 3 54 17" xfId="1714" xr:uid="{00000000-0005-0000-0000-000061080000}"/>
    <cellStyle name="Обычный 3 54 18" xfId="3941" xr:uid="{00000000-0005-0000-0000-000062080000}"/>
    <cellStyle name="Обычный 3 54 19" xfId="3962" xr:uid="{00000000-0005-0000-0000-000063080000}"/>
    <cellStyle name="Обычный 3 54 2" xfId="1715" xr:uid="{00000000-0005-0000-0000-000064080000}"/>
    <cellStyle name="Обычный 3 54 20" xfId="3939" xr:uid="{00000000-0005-0000-0000-000065080000}"/>
    <cellStyle name="Обычный 3 54 21" xfId="3965" xr:uid="{00000000-0005-0000-0000-000066080000}"/>
    <cellStyle name="Обычный 3 54 3" xfId="1716" xr:uid="{00000000-0005-0000-0000-000067080000}"/>
    <cellStyle name="Обычный 3 54 4" xfId="1717" xr:uid="{00000000-0005-0000-0000-000068080000}"/>
    <cellStyle name="Обычный 3 54 5" xfId="1718" xr:uid="{00000000-0005-0000-0000-000069080000}"/>
    <cellStyle name="Обычный 3 54 6" xfId="1719" xr:uid="{00000000-0005-0000-0000-00006A080000}"/>
    <cellStyle name="Обычный 3 54 7" xfId="1720" xr:uid="{00000000-0005-0000-0000-00006B080000}"/>
    <cellStyle name="Обычный 3 54 8" xfId="1721" xr:uid="{00000000-0005-0000-0000-00006C080000}"/>
    <cellStyle name="Обычный 3 54 9" xfId="1722" xr:uid="{00000000-0005-0000-0000-00006D080000}"/>
    <cellStyle name="Обычный 3 55" xfId="1723" xr:uid="{00000000-0005-0000-0000-00006E080000}"/>
    <cellStyle name="Обычный 3 55 10" xfId="1724" xr:uid="{00000000-0005-0000-0000-00006F080000}"/>
    <cellStyle name="Обычный 3 55 11" xfId="1725" xr:uid="{00000000-0005-0000-0000-000070080000}"/>
    <cellStyle name="Обычный 3 55 12" xfId="1726" xr:uid="{00000000-0005-0000-0000-000071080000}"/>
    <cellStyle name="Обычный 3 55 13" xfId="1727" xr:uid="{00000000-0005-0000-0000-000072080000}"/>
    <cellStyle name="Обычный 3 55 14" xfId="1728" xr:uid="{00000000-0005-0000-0000-000073080000}"/>
    <cellStyle name="Обычный 3 55 15" xfId="1729" xr:uid="{00000000-0005-0000-0000-000074080000}"/>
    <cellStyle name="Обычный 3 55 16" xfId="1730" xr:uid="{00000000-0005-0000-0000-000075080000}"/>
    <cellStyle name="Обычный 3 55 17" xfId="1731" xr:uid="{00000000-0005-0000-0000-000076080000}"/>
    <cellStyle name="Обычный 3 55 18" xfId="3945" xr:uid="{00000000-0005-0000-0000-000077080000}"/>
    <cellStyle name="Обычный 3 55 19" xfId="3958" xr:uid="{00000000-0005-0000-0000-000078080000}"/>
    <cellStyle name="Обычный 3 55 2" xfId="1732" xr:uid="{00000000-0005-0000-0000-000079080000}"/>
    <cellStyle name="Обычный 3 55 20" xfId="3944" xr:uid="{00000000-0005-0000-0000-00007A080000}"/>
    <cellStyle name="Обычный 3 55 21" xfId="3960" xr:uid="{00000000-0005-0000-0000-00007B080000}"/>
    <cellStyle name="Обычный 3 55 3" xfId="1733" xr:uid="{00000000-0005-0000-0000-00007C080000}"/>
    <cellStyle name="Обычный 3 55 4" xfId="1734" xr:uid="{00000000-0005-0000-0000-00007D080000}"/>
    <cellStyle name="Обычный 3 55 5" xfId="1735" xr:uid="{00000000-0005-0000-0000-00007E080000}"/>
    <cellStyle name="Обычный 3 55 6" xfId="1736" xr:uid="{00000000-0005-0000-0000-00007F080000}"/>
    <cellStyle name="Обычный 3 55 7" xfId="1737" xr:uid="{00000000-0005-0000-0000-000080080000}"/>
    <cellStyle name="Обычный 3 55 8" xfId="1738" xr:uid="{00000000-0005-0000-0000-000081080000}"/>
    <cellStyle name="Обычный 3 55 9" xfId="1739" xr:uid="{00000000-0005-0000-0000-000082080000}"/>
    <cellStyle name="Обычный 3 56" xfId="1740" xr:uid="{00000000-0005-0000-0000-000083080000}"/>
    <cellStyle name="Обычный 3 56 10" xfId="1741" xr:uid="{00000000-0005-0000-0000-000084080000}"/>
    <cellStyle name="Обычный 3 56 11" xfId="1742" xr:uid="{00000000-0005-0000-0000-000085080000}"/>
    <cellStyle name="Обычный 3 56 12" xfId="1743" xr:uid="{00000000-0005-0000-0000-000086080000}"/>
    <cellStyle name="Обычный 3 56 13" xfId="1744" xr:uid="{00000000-0005-0000-0000-000087080000}"/>
    <cellStyle name="Обычный 3 56 14" xfId="1745" xr:uid="{00000000-0005-0000-0000-000088080000}"/>
    <cellStyle name="Обычный 3 56 15" xfId="1746" xr:uid="{00000000-0005-0000-0000-000089080000}"/>
    <cellStyle name="Обычный 3 56 16" xfId="1747" xr:uid="{00000000-0005-0000-0000-00008A080000}"/>
    <cellStyle name="Обычный 3 56 17" xfId="1748" xr:uid="{00000000-0005-0000-0000-00008B080000}"/>
    <cellStyle name="Обычный 3 56 18" xfId="3949" xr:uid="{00000000-0005-0000-0000-00008C080000}"/>
    <cellStyle name="Обычный 3 56 19" xfId="3954" xr:uid="{00000000-0005-0000-0000-00008D080000}"/>
    <cellStyle name="Обычный 3 56 2" xfId="1749" xr:uid="{00000000-0005-0000-0000-00008E080000}"/>
    <cellStyle name="Обычный 3 56 20" xfId="3948" xr:uid="{00000000-0005-0000-0000-00008F080000}"/>
    <cellStyle name="Обычный 3 56 21" xfId="3955" xr:uid="{00000000-0005-0000-0000-000090080000}"/>
    <cellStyle name="Обычный 3 56 3" xfId="1750" xr:uid="{00000000-0005-0000-0000-000091080000}"/>
    <cellStyle name="Обычный 3 56 4" xfId="1751" xr:uid="{00000000-0005-0000-0000-000092080000}"/>
    <cellStyle name="Обычный 3 56 5" xfId="1752" xr:uid="{00000000-0005-0000-0000-000093080000}"/>
    <cellStyle name="Обычный 3 56 6" xfId="1753" xr:uid="{00000000-0005-0000-0000-000094080000}"/>
    <cellStyle name="Обычный 3 56 7" xfId="1754" xr:uid="{00000000-0005-0000-0000-000095080000}"/>
    <cellStyle name="Обычный 3 56 8" xfId="1755" xr:uid="{00000000-0005-0000-0000-000096080000}"/>
    <cellStyle name="Обычный 3 56 9" xfId="1756" xr:uid="{00000000-0005-0000-0000-000097080000}"/>
    <cellStyle name="Обычный 3 57" xfId="1757" xr:uid="{00000000-0005-0000-0000-000098080000}"/>
    <cellStyle name="Обычный 3 57 10" xfId="1758" xr:uid="{00000000-0005-0000-0000-000099080000}"/>
    <cellStyle name="Обычный 3 57 11" xfId="1759" xr:uid="{00000000-0005-0000-0000-00009A080000}"/>
    <cellStyle name="Обычный 3 57 12" xfId="1760" xr:uid="{00000000-0005-0000-0000-00009B080000}"/>
    <cellStyle name="Обычный 3 57 13" xfId="1761" xr:uid="{00000000-0005-0000-0000-00009C080000}"/>
    <cellStyle name="Обычный 3 57 14" xfId="1762" xr:uid="{00000000-0005-0000-0000-00009D080000}"/>
    <cellStyle name="Обычный 3 57 15" xfId="1763" xr:uid="{00000000-0005-0000-0000-00009E080000}"/>
    <cellStyle name="Обычный 3 57 16" xfId="1764" xr:uid="{00000000-0005-0000-0000-00009F080000}"/>
    <cellStyle name="Обычный 3 57 17" xfId="1765" xr:uid="{00000000-0005-0000-0000-0000A0080000}"/>
    <cellStyle name="Обычный 3 57 18" xfId="3953" xr:uid="{00000000-0005-0000-0000-0000A1080000}"/>
    <cellStyle name="Обычный 3 57 19" xfId="3951" xr:uid="{00000000-0005-0000-0000-0000A2080000}"/>
    <cellStyle name="Обычный 3 57 2" xfId="1766" xr:uid="{00000000-0005-0000-0000-0000A3080000}"/>
    <cellStyle name="Обычный 3 57 20" xfId="3952" xr:uid="{00000000-0005-0000-0000-0000A4080000}"/>
    <cellStyle name="Обычный 3 57 21" xfId="3950" xr:uid="{00000000-0005-0000-0000-0000A5080000}"/>
    <cellStyle name="Обычный 3 57 3" xfId="1767" xr:uid="{00000000-0005-0000-0000-0000A6080000}"/>
    <cellStyle name="Обычный 3 57 4" xfId="1768" xr:uid="{00000000-0005-0000-0000-0000A7080000}"/>
    <cellStyle name="Обычный 3 57 5" xfId="1769" xr:uid="{00000000-0005-0000-0000-0000A8080000}"/>
    <cellStyle name="Обычный 3 57 6" xfId="1770" xr:uid="{00000000-0005-0000-0000-0000A9080000}"/>
    <cellStyle name="Обычный 3 57 7" xfId="1771" xr:uid="{00000000-0005-0000-0000-0000AA080000}"/>
    <cellStyle name="Обычный 3 57 8" xfId="1772" xr:uid="{00000000-0005-0000-0000-0000AB080000}"/>
    <cellStyle name="Обычный 3 57 9" xfId="1773" xr:uid="{00000000-0005-0000-0000-0000AC080000}"/>
    <cellStyle name="Обычный 3 58" xfId="1774" xr:uid="{00000000-0005-0000-0000-0000AD080000}"/>
    <cellStyle name="Обычный 3 58 10" xfId="1775" xr:uid="{00000000-0005-0000-0000-0000AE080000}"/>
    <cellStyle name="Обычный 3 58 11" xfId="1776" xr:uid="{00000000-0005-0000-0000-0000AF080000}"/>
    <cellStyle name="Обычный 3 58 12" xfId="1777" xr:uid="{00000000-0005-0000-0000-0000B0080000}"/>
    <cellStyle name="Обычный 3 58 13" xfId="1778" xr:uid="{00000000-0005-0000-0000-0000B1080000}"/>
    <cellStyle name="Обычный 3 58 14" xfId="1779" xr:uid="{00000000-0005-0000-0000-0000B2080000}"/>
    <cellStyle name="Обычный 3 58 15" xfId="1780" xr:uid="{00000000-0005-0000-0000-0000B3080000}"/>
    <cellStyle name="Обычный 3 58 16" xfId="1781" xr:uid="{00000000-0005-0000-0000-0000B4080000}"/>
    <cellStyle name="Обычный 3 58 17" xfId="1782" xr:uid="{00000000-0005-0000-0000-0000B5080000}"/>
    <cellStyle name="Обычный 3 58 18" xfId="3956" xr:uid="{00000000-0005-0000-0000-0000B6080000}"/>
    <cellStyle name="Обычный 3 58 19" xfId="3947" xr:uid="{00000000-0005-0000-0000-0000B7080000}"/>
    <cellStyle name="Обычный 3 58 2" xfId="1783" xr:uid="{00000000-0005-0000-0000-0000B8080000}"/>
    <cellStyle name="Обычный 3 58 20" xfId="3957" xr:uid="{00000000-0005-0000-0000-0000B9080000}"/>
    <cellStyle name="Обычный 3 58 21" xfId="3946" xr:uid="{00000000-0005-0000-0000-0000BA080000}"/>
    <cellStyle name="Обычный 3 58 3" xfId="1784" xr:uid="{00000000-0005-0000-0000-0000BB080000}"/>
    <cellStyle name="Обычный 3 58 4" xfId="1785" xr:uid="{00000000-0005-0000-0000-0000BC080000}"/>
    <cellStyle name="Обычный 3 58 5" xfId="1786" xr:uid="{00000000-0005-0000-0000-0000BD080000}"/>
    <cellStyle name="Обычный 3 58 6" xfId="1787" xr:uid="{00000000-0005-0000-0000-0000BE080000}"/>
    <cellStyle name="Обычный 3 58 7" xfId="1788" xr:uid="{00000000-0005-0000-0000-0000BF080000}"/>
    <cellStyle name="Обычный 3 58 8" xfId="1789" xr:uid="{00000000-0005-0000-0000-0000C0080000}"/>
    <cellStyle name="Обычный 3 58 9" xfId="1790" xr:uid="{00000000-0005-0000-0000-0000C1080000}"/>
    <cellStyle name="Обычный 3 59" xfId="1791" xr:uid="{00000000-0005-0000-0000-0000C2080000}"/>
    <cellStyle name="Обычный 3 59 10" xfId="1792" xr:uid="{00000000-0005-0000-0000-0000C3080000}"/>
    <cellStyle name="Обычный 3 59 11" xfId="1793" xr:uid="{00000000-0005-0000-0000-0000C4080000}"/>
    <cellStyle name="Обычный 3 59 12" xfId="1794" xr:uid="{00000000-0005-0000-0000-0000C5080000}"/>
    <cellStyle name="Обычный 3 59 13" xfId="1795" xr:uid="{00000000-0005-0000-0000-0000C6080000}"/>
    <cellStyle name="Обычный 3 59 14" xfId="1796" xr:uid="{00000000-0005-0000-0000-0000C7080000}"/>
    <cellStyle name="Обычный 3 59 15" xfId="1797" xr:uid="{00000000-0005-0000-0000-0000C8080000}"/>
    <cellStyle name="Обычный 3 59 16" xfId="1798" xr:uid="{00000000-0005-0000-0000-0000C9080000}"/>
    <cellStyle name="Обычный 3 59 17" xfId="1799" xr:uid="{00000000-0005-0000-0000-0000CA080000}"/>
    <cellStyle name="Обычный 3 59 18" xfId="3959" xr:uid="{00000000-0005-0000-0000-0000CB080000}"/>
    <cellStyle name="Обычный 3 59 19" xfId="3943" xr:uid="{00000000-0005-0000-0000-0000CC080000}"/>
    <cellStyle name="Обычный 3 59 2" xfId="1800" xr:uid="{00000000-0005-0000-0000-0000CD080000}"/>
    <cellStyle name="Обычный 3 59 20" xfId="3961" xr:uid="{00000000-0005-0000-0000-0000CE080000}"/>
    <cellStyle name="Обычный 3 59 21" xfId="3942" xr:uid="{00000000-0005-0000-0000-0000CF080000}"/>
    <cellStyle name="Обычный 3 59 3" xfId="1801" xr:uid="{00000000-0005-0000-0000-0000D0080000}"/>
    <cellStyle name="Обычный 3 59 4" xfId="1802" xr:uid="{00000000-0005-0000-0000-0000D1080000}"/>
    <cellStyle name="Обычный 3 59 5" xfId="1803" xr:uid="{00000000-0005-0000-0000-0000D2080000}"/>
    <cellStyle name="Обычный 3 59 6" xfId="1804" xr:uid="{00000000-0005-0000-0000-0000D3080000}"/>
    <cellStyle name="Обычный 3 59 7" xfId="1805" xr:uid="{00000000-0005-0000-0000-0000D4080000}"/>
    <cellStyle name="Обычный 3 59 8" xfId="1806" xr:uid="{00000000-0005-0000-0000-0000D5080000}"/>
    <cellStyle name="Обычный 3 59 9" xfId="1807" xr:uid="{00000000-0005-0000-0000-0000D6080000}"/>
    <cellStyle name="Обычный 3 6" xfId="1808" xr:uid="{00000000-0005-0000-0000-0000D7080000}"/>
    <cellStyle name="Обычный 3 6 10" xfId="1809" xr:uid="{00000000-0005-0000-0000-0000D8080000}"/>
    <cellStyle name="Обычный 3 6 11" xfId="1810" xr:uid="{00000000-0005-0000-0000-0000D9080000}"/>
    <cellStyle name="Обычный 3 6 12" xfId="1811" xr:uid="{00000000-0005-0000-0000-0000DA080000}"/>
    <cellStyle name="Обычный 3 6 13" xfId="1812" xr:uid="{00000000-0005-0000-0000-0000DB080000}"/>
    <cellStyle name="Обычный 3 6 14" xfId="1813" xr:uid="{00000000-0005-0000-0000-0000DC080000}"/>
    <cellStyle name="Обычный 3 6 15" xfId="1814" xr:uid="{00000000-0005-0000-0000-0000DD080000}"/>
    <cellStyle name="Обычный 3 6 16" xfId="1815" xr:uid="{00000000-0005-0000-0000-0000DE080000}"/>
    <cellStyle name="Обычный 3 6 17" xfId="1816" xr:uid="{00000000-0005-0000-0000-0000DF080000}"/>
    <cellStyle name="Обычный 3 6 18" xfId="3963" xr:uid="{00000000-0005-0000-0000-0000E0080000}"/>
    <cellStyle name="Обычный 3 6 19" xfId="3940" xr:uid="{00000000-0005-0000-0000-0000E1080000}"/>
    <cellStyle name="Обычный 3 6 2" xfId="1817" xr:uid="{00000000-0005-0000-0000-0000E2080000}"/>
    <cellStyle name="Обычный 3 6 20" xfId="3964" xr:uid="{00000000-0005-0000-0000-0000E3080000}"/>
    <cellStyle name="Обычный 3 6 21" xfId="3938" xr:uid="{00000000-0005-0000-0000-0000E4080000}"/>
    <cellStyle name="Обычный 3 6 3" xfId="1818" xr:uid="{00000000-0005-0000-0000-0000E5080000}"/>
    <cellStyle name="Обычный 3 6 4" xfId="1819" xr:uid="{00000000-0005-0000-0000-0000E6080000}"/>
    <cellStyle name="Обычный 3 6 5" xfId="1820" xr:uid="{00000000-0005-0000-0000-0000E7080000}"/>
    <cellStyle name="Обычный 3 6 6" xfId="1821" xr:uid="{00000000-0005-0000-0000-0000E8080000}"/>
    <cellStyle name="Обычный 3 6 7" xfId="1822" xr:uid="{00000000-0005-0000-0000-0000E9080000}"/>
    <cellStyle name="Обычный 3 6 8" xfId="1823" xr:uid="{00000000-0005-0000-0000-0000EA080000}"/>
    <cellStyle name="Обычный 3 6 9" xfId="1824" xr:uid="{00000000-0005-0000-0000-0000EB080000}"/>
    <cellStyle name="Обычный 3 60" xfId="1825" xr:uid="{00000000-0005-0000-0000-0000EC080000}"/>
    <cellStyle name="Обычный 3 60 10" xfId="1826" xr:uid="{00000000-0005-0000-0000-0000ED080000}"/>
    <cellStyle name="Обычный 3 60 11" xfId="1827" xr:uid="{00000000-0005-0000-0000-0000EE080000}"/>
    <cellStyle name="Обычный 3 60 12" xfId="1828" xr:uid="{00000000-0005-0000-0000-0000EF080000}"/>
    <cellStyle name="Обычный 3 60 13" xfId="1829" xr:uid="{00000000-0005-0000-0000-0000F0080000}"/>
    <cellStyle name="Обычный 3 60 14" xfId="1830" xr:uid="{00000000-0005-0000-0000-0000F1080000}"/>
    <cellStyle name="Обычный 3 60 15" xfId="1831" xr:uid="{00000000-0005-0000-0000-0000F2080000}"/>
    <cellStyle name="Обычный 3 60 16" xfId="1832" xr:uid="{00000000-0005-0000-0000-0000F3080000}"/>
    <cellStyle name="Обычный 3 60 17" xfId="1833" xr:uid="{00000000-0005-0000-0000-0000F4080000}"/>
    <cellStyle name="Обычный 3 60 18" xfId="3966" xr:uid="{00000000-0005-0000-0000-0000F5080000}"/>
    <cellStyle name="Обычный 3 60 19" xfId="3936" xr:uid="{00000000-0005-0000-0000-0000F6080000}"/>
    <cellStyle name="Обычный 3 60 2" xfId="1834" xr:uid="{00000000-0005-0000-0000-0000F7080000}"/>
    <cellStyle name="Обычный 3 60 20" xfId="3968" xr:uid="{00000000-0005-0000-0000-0000F8080000}"/>
    <cellStyle name="Обычный 3 60 21" xfId="3933" xr:uid="{00000000-0005-0000-0000-0000F9080000}"/>
    <cellStyle name="Обычный 3 60 3" xfId="1835" xr:uid="{00000000-0005-0000-0000-0000FA080000}"/>
    <cellStyle name="Обычный 3 60 4" xfId="1836" xr:uid="{00000000-0005-0000-0000-0000FB080000}"/>
    <cellStyle name="Обычный 3 60 5" xfId="1837" xr:uid="{00000000-0005-0000-0000-0000FC080000}"/>
    <cellStyle name="Обычный 3 60 6" xfId="1838" xr:uid="{00000000-0005-0000-0000-0000FD080000}"/>
    <cellStyle name="Обычный 3 60 7" xfId="1839" xr:uid="{00000000-0005-0000-0000-0000FE080000}"/>
    <cellStyle name="Обычный 3 60 8" xfId="1840" xr:uid="{00000000-0005-0000-0000-0000FF080000}"/>
    <cellStyle name="Обычный 3 60 9" xfId="1841" xr:uid="{00000000-0005-0000-0000-000000090000}"/>
    <cellStyle name="Обычный 3 61" xfId="1842" xr:uid="{00000000-0005-0000-0000-000001090000}"/>
    <cellStyle name="Обычный 3 61 10" xfId="1843" xr:uid="{00000000-0005-0000-0000-000002090000}"/>
    <cellStyle name="Обычный 3 61 11" xfId="1844" xr:uid="{00000000-0005-0000-0000-000003090000}"/>
    <cellStyle name="Обычный 3 61 12" xfId="1845" xr:uid="{00000000-0005-0000-0000-000004090000}"/>
    <cellStyle name="Обычный 3 61 13" xfId="1846" xr:uid="{00000000-0005-0000-0000-000005090000}"/>
    <cellStyle name="Обычный 3 61 14" xfId="1847" xr:uid="{00000000-0005-0000-0000-000006090000}"/>
    <cellStyle name="Обычный 3 61 15" xfId="1848" xr:uid="{00000000-0005-0000-0000-000007090000}"/>
    <cellStyle name="Обычный 3 61 16" xfId="1849" xr:uid="{00000000-0005-0000-0000-000008090000}"/>
    <cellStyle name="Обычный 3 61 17" xfId="1850" xr:uid="{00000000-0005-0000-0000-000009090000}"/>
    <cellStyle name="Обычный 3 61 18" xfId="3970" xr:uid="{00000000-0005-0000-0000-00000A090000}"/>
    <cellStyle name="Обычный 3 61 19" xfId="3932" xr:uid="{00000000-0005-0000-0000-00000B090000}"/>
    <cellStyle name="Обычный 3 61 2" xfId="1851" xr:uid="{00000000-0005-0000-0000-00000C090000}"/>
    <cellStyle name="Обычный 3 61 20" xfId="3972" xr:uid="{00000000-0005-0000-0000-00000D090000}"/>
    <cellStyle name="Обычный 3 61 21" xfId="3929" xr:uid="{00000000-0005-0000-0000-00000E090000}"/>
    <cellStyle name="Обычный 3 61 3" xfId="1852" xr:uid="{00000000-0005-0000-0000-00000F090000}"/>
    <cellStyle name="Обычный 3 61 4" xfId="1853" xr:uid="{00000000-0005-0000-0000-000010090000}"/>
    <cellStyle name="Обычный 3 61 5" xfId="1854" xr:uid="{00000000-0005-0000-0000-000011090000}"/>
    <cellStyle name="Обычный 3 61 6" xfId="1855" xr:uid="{00000000-0005-0000-0000-000012090000}"/>
    <cellStyle name="Обычный 3 61 7" xfId="1856" xr:uid="{00000000-0005-0000-0000-000013090000}"/>
    <cellStyle name="Обычный 3 61 8" xfId="1857" xr:uid="{00000000-0005-0000-0000-000014090000}"/>
    <cellStyle name="Обычный 3 61 9" xfId="1858" xr:uid="{00000000-0005-0000-0000-000015090000}"/>
    <cellStyle name="Обычный 3 62" xfId="1859" xr:uid="{00000000-0005-0000-0000-000016090000}"/>
    <cellStyle name="Обычный 3 62 10" xfId="1860" xr:uid="{00000000-0005-0000-0000-000017090000}"/>
    <cellStyle name="Обычный 3 62 11" xfId="1861" xr:uid="{00000000-0005-0000-0000-000018090000}"/>
    <cellStyle name="Обычный 3 62 12" xfId="1862" xr:uid="{00000000-0005-0000-0000-000019090000}"/>
    <cellStyle name="Обычный 3 62 13" xfId="1863" xr:uid="{00000000-0005-0000-0000-00001A090000}"/>
    <cellStyle name="Обычный 3 62 14" xfId="1864" xr:uid="{00000000-0005-0000-0000-00001B090000}"/>
    <cellStyle name="Обычный 3 62 15" xfId="1865" xr:uid="{00000000-0005-0000-0000-00001C090000}"/>
    <cellStyle name="Обычный 3 62 16" xfId="1866" xr:uid="{00000000-0005-0000-0000-00001D090000}"/>
    <cellStyle name="Обычный 3 62 17" xfId="1867" xr:uid="{00000000-0005-0000-0000-00001E090000}"/>
    <cellStyle name="Обычный 3 62 18" xfId="3974" xr:uid="{00000000-0005-0000-0000-00001F090000}"/>
    <cellStyle name="Обычный 3 62 19" xfId="3928" xr:uid="{00000000-0005-0000-0000-000020090000}"/>
    <cellStyle name="Обычный 3 62 2" xfId="1868" xr:uid="{00000000-0005-0000-0000-000021090000}"/>
    <cellStyle name="Обычный 3 62 20" xfId="3976" xr:uid="{00000000-0005-0000-0000-000022090000}"/>
    <cellStyle name="Обычный 3 62 21" xfId="3925" xr:uid="{00000000-0005-0000-0000-000023090000}"/>
    <cellStyle name="Обычный 3 62 3" xfId="1869" xr:uid="{00000000-0005-0000-0000-000024090000}"/>
    <cellStyle name="Обычный 3 62 4" xfId="1870" xr:uid="{00000000-0005-0000-0000-000025090000}"/>
    <cellStyle name="Обычный 3 62 5" xfId="1871" xr:uid="{00000000-0005-0000-0000-000026090000}"/>
    <cellStyle name="Обычный 3 62 6" xfId="1872" xr:uid="{00000000-0005-0000-0000-000027090000}"/>
    <cellStyle name="Обычный 3 62 7" xfId="1873" xr:uid="{00000000-0005-0000-0000-000028090000}"/>
    <cellStyle name="Обычный 3 62 8" xfId="1874" xr:uid="{00000000-0005-0000-0000-000029090000}"/>
    <cellStyle name="Обычный 3 62 9" xfId="1875" xr:uid="{00000000-0005-0000-0000-00002A090000}"/>
    <cellStyle name="Обычный 3 63" xfId="1876" xr:uid="{00000000-0005-0000-0000-00002B090000}"/>
    <cellStyle name="Обычный 3 63 10" xfId="1877" xr:uid="{00000000-0005-0000-0000-00002C090000}"/>
    <cellStyle name="Обычный 3 63 11" xfId="1878" xr:uid="{00000000-0005-0000-0000-00002D090000}"/>
    <cellStyle name="Обычный 3 63 12" xfId="1879" xr:uid="{00000000-0005-0000-0000-00002E090000}"/>
    <cellStyle name="Обычный 3 63 13" xfId="1880" xr:uid="{00000000-0005-0000-0000-00002F090000}"/>
    <cellStyle name="Обычный 3 63 14" xfId="1881" xr:uid="{00000000-0005-0000-0000-000030090000}"/>
    <cellStyle name="Обычный 3 63 15" xfId="1882" xr:uid="{00000000-0005-0000-0000-000031090000}"/>
    <cellStyle name="Обычный 3 63 16" xfId="1883" xr:uid="{00000000-0005-0000-0000-000032090000}"/>
    <cellStyle name="Обычный 3 63 17" xfId="1884" xr:uid="{00000000-0005-0000-0000-000033090000}"/>
    <cellStyle name="Обычный 3 63 18" xfId="3978" xr:uid="{00000000-0005-0000-0000-000034090000}"/>
    <cellStyle name="Обычный 3 63 19" xfId="3924" xr:uid="{00000000-0005-0000-0000-000035090000}"/>
    <cellStyle name="Обычный 3 63 2" xfId="1885" xr:uid="{00000000-0005-0000-0000-000036090000}"/>
    <cellStyle name="Обычный 3 63 20" xfId="3980" xr:uid="{00000000-0005-0000-0000-000037090000}"/>
    <cellStyle name="Обычный 3 63 21" xfId="3921" xr:uid="{00000000-0005-0000-0000-000038090000}"/>
    <cellStyle name="Обычный 3 63 3" xfId="1886" xr:uid="{00000000-0005-0000-0000-000039090000}"/>
    <cellStyle name="Обычный 3 63 4" xfId="1887" xr:uid="{00000000-0005-0000-0000-00003A090000}"/>
    <cellStyle name="Обычный 3 63 5" xfId="1888" xr:uid="{00000000-0005-0000-0000-00003B090000}"/>
    <cellStyle name="Обычный 3 63 6" xfId="1889" xr:uid="{00000000-0005-0000-0000-00003C090000}"/>
    <cellStyle name="Обычный 3 63 7" xfId="1890" xr:uid="{00000000-0005-0000-0000-00003D090000}"/>
    <cellStyle name="Обычный 3 63 8" xfId="1891" xr:uid="{00000000-0005-0000-0000-00003E090000}"/>
    <cellStyle name="Обычный 3 63 9" xfId="1892" xr:uid="{00000000-0005-0000-0000-00003F090000}"/>
    <cellStyle name="Обычный 3 64" xfId="1893" xr:uid="{00000000-0005-0000-0000-000040090000}"/>
    <cellStyle name="Обычный 3 64 10" xfId="1894" xr:uid="{00000000-0005-0000-0000-000041090000}"/>
    <cellStyle name="Обычный 3 64 11" xfId="1895" xr:uid="{00000000-0005-0000-0000-000042090000}"/>
    <cellStyle name="Обычный 3 64 12" xfId="1896" xr:uid="{00000000-0005-0000-0000-000043090000}"/>
    <cellStyle name="Обычный 3 64 13" xfId="1897" xr:uid="{00000000-0005-0000-0000-000044090000}"/>
    <cellStyle name="Обычный 3 64 14" xfId="1898" xr:uid="{00000000-0005-0000-0000-000045090000}"/>
    <cellStyle name="Обычный 3 64 15" xfId="1899" xr:uid="{00000000-0005-0000-0000-000046090000}"/>
    <cellStyle name="Обычный 3 64 16" xfId="1900" xr:uid="{00000000-0005-0000-0000-000047090000}"/>
    <cellStyle name="Обычный 3 64 17" xfId="1901" xr:uid="{00000000-0005-0000-0000-000048090000}"/>
    <cellStyle name="Обычный 3 64 18" xfId="3981" xr:uid="{00000000-0005-0000-0000-000049090000}"/>
    <cellStyle name="Обычный 3 64 19" xfId="3920" xr:uid="{00000000-0005-0000-0000-00004A090000}"/>
    <cellStyle name="Обычный 3 64 2" xfId="1902" xr:uid="{00000000-0005-0000-0000-00004B090000}"/>
    <cellStyle name="Обычный 3 64 20" xfId="3984" xr:uid="{00000000-0005-0000-0000-00004C090000}"/>
    <cellStyle name="Обычный 3 64 21" xfId="3916" xr:uid="{00000000-0005-0000-0000-00004D090000}"/>
    <cellStyle name="Обычный 3 64 3" xfId="1903" xr:uid="{00000000-0005-0000-0000-00004E090000}"/>
    <cellStyle name="Обычный 3 64 4" xfId="1904" xr:uid="{00000000-0005-0000-0000-00004F090000}"/>
    <cellStyle name="Обычный 3 64 5" xfId="1905" xr:uid="{00000000-0005-0000-0000-000050090000}"/>
    <cellStyle name="Обычный 3 64 6" xfId="1906" xr:uid="{00000000-0005-0000-0000-000051090000}"/>
    <cellStyle name="Обычный 3 64 7" xfId="1907" xr:uid="{00000000-0005-0000-0000-000052090000}"/>
    <cellStyle name="Обычный 3 64 8" xfId="1908" xr:uid="{00000000-0005-0000-0000-000053090000}"/>
    <cellStyle name="Обычный 3 64 9" xfId="1909" xr:uid="{00000000-0005-0000-0000-000054090000}"/>
    <cellStyle name="Обычный 3 65" xfId="1910" xr:uid="{00000000-0005-0000-0000-000055090000}"/>
    <cellStyle name="Обычный 3 65 10" xfId="1911" xr:uid="{00000000-0005-0000-0000-000056090000}"/>
    <cellStyle name="Обычный 3 65 11" xfId="1912" xr:uid="{00000000-0005-0000-0000-000057090000}"/>
    <cellStyle name="Обычный 3 65 12" xfId="1913" xr:uid="{00000000-0005-0000-0000-000058090000}"/>
    <cellStyle name="Обычный 3 65 13" xfId="1914" xr:uid="{00000000-0005-0000-0000-000059090000}"/>
    <cellStyle name="Обычный 3 65 14" xfId="1915" xr:uid="{00000000-0005-0000-0000-00005A090000}"/>
    <cellStyle name="Обычный 3 65 15" xfId="1916" xr:uid="{00000000-0005-0000-0000-00005B090000}"/>
    <cellStyle name="Обычный 3 65 16" xfId="1917" xr:uid="{00000000-0005-0000-0000-00005C090000}"/>
    <cellStyle name="Обычный 3 65 17" xfId="1918" xr:uid="{00000000-0005-0000-0000-00005D090000}"/>
    <cellStyle name="Обычный 3 65 18" xfId="3985" xr:uid="{00000000-0005-0000-0000-00005E090000}"/>
    <cellStyle name="Обычный 3 65 19" xfId="3917" xr:uid="{00000000-0005-0000-0000-00005F090000}"/>
    <cellStyle name="Обычный 3 65 2" xfId="1919" xr:uid="{00000000-0005-0000-0000-000060090000}"/>
    <cellStyle name="Обычный 3 65 20" xfId="3989" xr:uid="{00000000-0005-0000-0000-000061090000}"/>
    <cellStyle name="Обычный 3 65 21" xfId="3911" xr:uid="{00000000-0005-0000-0000-000062090000}"/>
    <cellStyle name="Обычный 3 65 3" xfId="1920" xr:uid="{00000000-0005-0000-0000-000063090000}"/>
    <cellStyle name="Обычный 3 65 4" xfId="1921" xr:uid="{00000000-0005-0000-0000-000064090000}"/>
    <cellStyle name="Обычный 3 65 5" xfId="1922" xr:uid="{00000000-0005-0000-0000-000065090000}"/>
    <cellStyle name="Обычный 3 65 6" xfId="1923" xr:uid="{00000000-0005-0000-0000-000066090000}"/>
    <cellStyle name="Обычный 3 65 7" xfId="1924" xr:uid="{00000000-0005-0000-0000-000067090000}"/>
    <cellStyle name="Обычный 3 65 8" xfId="1925" xr:uid="{00000000-0005-0000-0000-000068090000}"/>
    <cellStyle name="Обычный 3 65 9" xfId="1926" xr:uid="{00000000-0005-0000-0000-000069090000}"/>
    <cellStyle name="Обычный 3 66" xfId="1927" xr:uid="{00000000-0005-0000-0000-00006A090000}"/>
    <cellStyle name="Обычный 3 66 10" xfId="1928" xr:uid="{00000000-0005-0000-0000-00006B090000}"/>
    <cellStyle name="Обычный 3 66 11" xfId="1929" xr:uid="{00000000-0005-0000-0000-00006C090000}"/>
    <cellStyle name="Обычный 3 66 12" xfId="1930" xr:uid="{00000000-0005-0000-0000-00006D090000}"/>
    <cellStyle name="Обычный 3 66 13" xfId="1931" xr:uid="{00000000-0005-0000-0000-00006E090000}"/>
    <cellStyle name="Обычный 3 66 14" xfId="1932" xr:uid="{00000000-0005-0000-0000-00006F090000}"/>
    <cellStyle name="Обычный 3 66 15" xfId="1933" xr:uid="{00000000-0005-0000-0000-000070090000}"/>
    <cellStyle name="Обычный 3 66 16" xfId="1934" xr:uid="{00000000-0005-0000-0000-000071090000}"/>
    <cellStyle name="Обычный 3 66 17" xfId="1935" xr:uid="{00000000-0005-0000-0000-000072090000}"/>
    <cellStyle name="Обычный 3 66 18" xfId="3988" xr:uid="{00000000-0005-0000-0000-000073090000}"/>
    <cellStyle name="Обычный 3 66 19" xfId="3913" xr:uid="{00000000-0005-0000-0000-000074090000}"/>
    <cellStyle name="Обычный 3 66 2" xfId="1936" xr:uid="{00000000-0005-0000-0000-000075090000}"/>
    <cellStyle name="Обычный 3 66 20" xfId="3993" xr:uid="{00000000-0005-0000-0000-000076090000}"/>
    <cellStyle name="Обычный 3 66 21" xfId="3907" xr:uid="{00000000-0005-0000-0000-000077090000}"/>
    <cellStyle name="Обычный 3 66 3" xfId="1937" xr:uid="{00000000-0005-0000-0000-000078090000}"/>
    <cellStyle name="Обычный 3 66 4" xfId="1938" xr:uid="{00000000-0005-0000-0000-000079090000}"/>
    <cellStyle name="Обычный 3 66 5" xfId="1939" xr:uid="{00000000-0005-0000-0000-00007A090000}"/>
    <cellStyle name="Обычный 3 66 6" xfId="1940" xr:uid="{00000000-0005-0000-0000-00007B090000}"/>
    <cellStyle name="Обычный 3 66 7" xfId="1941" xr:uid="{00000000-0005-0000-0000-00007C090000}"/>
    <cellStyle name="Обычный 3 66 8" xfId="1942" xr:uid="{00000000-0005-0000-0000-00007D090000}"/>
    <cellStyle name="Обычный 3 66 9" xfId="1943" xr:uid="{00000000-0005-0000-0000-00007E090000}"/>
    <cellStyle name="Обычный 3 67" xfId="1944" xr:uid="{00000000-0005-0000-0000-00007F090000}"/>
    <cellStyle name="Обычный 3 67 10" xfId="1945" xr:uid="{00000000-0005-0000-0000-000080090000}"/>
    <cellStyle name="Обычный 3 67 11" xfId="1946" xr:uid="{00000000-0005-0000-0000-000081090000}"/>
    <cellStyle name="Обычный 3 67 12" xfId="1947" xr:uid="{00000000-0005-0000-0000-000082090000}"/>
    <cellStyle name="Обычный 3 67 13" xfId="1948" xr:uid="{00000000-0005-0000-0000-000083090000}"/>
    <cellStyle name="Обычный 3 67 14" xfId="1949" xr:uid="{00000000-0005-0000-0000-000084090000}"/>
    <cellStyle name="Обычный 3 67 15" xfId="1950" xr:uid="{00000000-0005-0000-0000-000085090000}"/>
    <cellStyle name="Обычный 3 67 16" xfId="1951" xr:uid="{00000000-0005-0000-0000-000086090000}"/>
    <cellStyle name="Обычный 3 67 17" xfId="1952" xr:uid="{00000000-0005-0000-0000-000087090000}"/>
    <cellStyle name="Обычный 3 67 18" xfId="3992" xr:uid="{00000000-0005-0000-0000-000088090000}"/>
    <cellStyle name="Обычный 3 67 19" xfId="3909" xr:uid="{00000000-0005-0000-0000-000089090000}"/>
    <cellStyle name="Обычный 3 67 2" xfId="1953" xr:uid="{00000000-0005-0000-0000-00008A090000}"/>
    <cellStyle name="Обычный 3 67 20" xfId="3997" xr:uid="{00000000-0005-0000-0000-00008B090000}"/>
    <cellStyle name="Обычный 3 67 21" xfId="3903" xr:uid="{00000000-0005-0000-0000-00008C090000}"/>
    <cellStyle name="Обычный 3 67 3" xfId="1954" xr:uid="{00000000-0005-0000-0000-00008D090000}"/>
    <cellStyle name="Обычный 3 67 4" xfId="1955" xr:uid="{00000000-0005-0000-0000-00008E090000}"/>
    <cellStyle name="Обычный 3 67 5" xfId="1956" xr:uid="{00000000-0005-0000-0000-00008F090000}"/>
    <cellStyle name="Обычный 3 67 6" xfId="1957" xr:uid="{00000000-0005-0000-0000-000090090000}"/>
    <cellStyle name="Обычный 3 67 7" xfId="1958" xr:uid="{00000000-0005-0000-0000-000091090000}"/>
    <cellStyle name="Обычный 3 67 8" xfId="1959" xr:uid="{00000000-0005-0000-0000-000092090000}"/>
    <cellStyle name="Обычный 3 67 9" xfId="1960" xr:uid="{00000000-0005-0000-0000-000093090000}"/>
    <cellStyle name="Обычный 3 68" xfId="1961" xr:uid="{00000000-0005-0000-0000-000094090000}"/>
    <cellStyle name="Обычный 3 68 10" xfId="1962" xr:uid="{00000000-0005-0000-0000-000095090000}"/>
    <cellStyle name="Обычный 3 68 11" xfId="1963" xr:uid="{00000000-0005-0000-0000-000096090000}"/>
    <cellStyle name="Обычный 3 68 12" xfId="1964" xr:uid="{00000000-0005-0000-0000-000097090000}"/>
    <cellStyle name="Обычный 3 68 13" xfId="1965" xr:uid="{00000000-0005-0000-0000-000098090000}"/>
    <cellStyle name="Обычный 3 68 14" xfId="1966" xr:uid="{00000000-0005-0000-0000-000099090000}"/>
    <cellStyle name="Обычный 3 68 15" xfId="1967" xr:uid="{00000000-0005-0000-0000-00009A090000}"/>
    <cellStyle name="Обычный 3 68 16" xfId="1968" xr:uid="{00000000-0005-0000-0000-00009B090000}"/>
    <cellStyle name="Обычный 3 68 17" xfId="1969" xr:uid="{00000000-0005-0000-0000-00009C090000}"/>
    <cellStyle name="Обычный 3 68 18" xfId="3996" xr:uid="{00000000-0005-0000-0000-00009D090000}"/>
    <cellStyle name="Обычный 3 68 19" xfId="3905" xr:uid="{00000000-0005-0000-0000-00009E090000}"/>
    <cellStyle name="Обычный 3 68 2" xfId="1970" xr:uid="{00000000-0005-0000-0000-00009F090000}"/>
    <cellStyle name="Обычный 3 68 20" xfId="4001" xr:uid="{00000000-0005-0000-0000-0000A0090000}"/>
    <cellStyle name="Обычный 3 68 21" xfId="3899" xr:uid="{00000000-0005-0000-0000-0000A1090000}"/>
    <cellStyle name="Обычный 3 68 3" xfId="1971" xr:uid="{00000000-0005-0000-0000-0000A2090000}"/>
    <cellStyle name="Обычный 3 68 4" xfId="1972" xr:uid="{00000000-0005-0000-0000-0000A3090000}"/>
    <cellStyle name="Обычный 3 68 5" xfId="1973" xr:uid="{00000000-0005-0000-0000-0000A4090000}"/>
    <cellStyle name="Обычный 3 68 6" xfId="1974" xr:uid="{00000000-0005-0000-0000-0000A5090000}"/>
    <cellStyle name="Обычный 3 68 7" xfId="1975" xr:uid="{00000000-0005-0000-0000-0000A6090000}"/>
    <cellStyle name="Обычный 3 68 8" xfId="1976" xr:uid="{00000000-0005-0000-0000-0000A7090000}"/>
    <cellStyle name="Обычный 3 68 9" xfId="1977" xr:uid="{00000000-0005-0000-0000-0000A8090000}"/>
    <cellStyle name="Обычный 3 69" xfId="1978" xr:uid="{00000000-0005-0000-0000-0000A9090000}"/>
    <cellStyle name="Обычный 3 69 10" xfId="1979" xr:uid="{00000000-0005-0000-0000-0000AA090000}"/>
    <cellStyle name="Обычный 3 69 11" xfId="1980" xr:uid="{00000000-0005-0000-0000-0000AB090000}"/>
    <cellStyle name="Обычный 3 69 12" xfId="1981" xr:uid="{00000000-0005-0000-0000-0000AC090000}"/>
    <cellStyle name="Обычный 3 69 13" xfId="1982" xr:uid="{00000000-0005-0000-0000-0000AD090000}"/>
    <cellStyle name="Обычный 3 69 14" xfId="1983" xr:uid="{00000000-0005-0000-0000-0000AE090000}"/>
    <cellStyle name="Обычный 3 69 15" xfId="1984" xr:uid="{00000000-0005-0000-0000-0000AF090000}"/>
    <cellStyle name="Обычный 3 69 16" xfId="1985" xr:uid="{00000000-0005-0000-0000-0000B0090000}"/>
    <cellStyle name="Обычный 3 69 17" xfId="1986" xr:uid="{00000000-0005-0000-0000-0000B1090000}"/>
    <cellStyle name="Обычный 3 69 18" xfId="4000" xr:uid="{00000000-0005-0000-0000-0000B2090000}"/>
    <cellStyle name="Обычный 3 69 19" xfId="3900" xr:uid="{00000000-0005-0000-0000-0000B3090000}"/>
    <cellStyle name="Обычный 3 69 2" xfId="1987" xr:uid="{00000000-0005-0000-0000-0000B4090000}"/>
    <cellStyle name="Обычный 3 69 20" xfId="4005" xr:uid="{00000000-0005-0000-0000-0000B5090000}"/>
    <cellStyle name="Обычный 3 69 21" xfId="3895" xr:uid="{00000000-0005-0000-0000-0000B6090000}"/>
    <cellStyle name="Обычный 3 69 3" xfId="1988" xr:uid="{00000000-0005-0000-0000-0000B7090000}"/>
    <cellStyle name="Обычный 3 69 4" xfId="1989" xr:uid="{00000000-0005-0000-0000-0000B8090000}"/>
    <cellStyle name="Обычный 3 69 5" xfId="1990" xr:uid="{00000000-0005-0000-0000-0000B9090000}"/>
    <cellStyle name="Обычный 3 69 6" xfId="1991" xr:uid="{00000000-0005-0000-0000-0000BA090000}"/>
    <cellStyle name="Обычный 3 69 7" xfId="1992" xr:uid="{00000000-0005-0000-0000-0000BB090000}"/>
    <cellStyle name="Обычный 3 69 8" xfId="1993" xr:uid="{00000000-0005-0000-0000-0000BC090000}"/>
    <cellStyle name="Обычный 3 69 9" xfId="1994" xr:uid="{00000000-0005-0000-0000-0000BD090000}"/>
    <cellStyle name="Обычный 3 7" xfId="1995" xr:uid="{00000000-0005-0000-0000-0000BE090000}"/>
    <cellStyle name="Обычный 3 7 10" xfId="1996" xr:uid="{00000000-0005-0000-0000-0000BF090000}"/>
    <cellStyle name="Обычный 3 7 11" xfId="1997" xr:uid="{00000000-0005-0000-0000-0000C0090000}"/>
    <cellStyle name="Обычный 3 7 12" xfId="1998" xr:uid="{00000000-0005-0000-0000-0000C1090000}"/>
    <cellStyle name="Обычный 3 7 13" xfId="1999" xr:uid="{00000000-0005-0000-0000-0000C2090000}"/>
    <cellStyle name="Обычный 3 7 14" xfId="2000" xr:uid="{00000000-0005-0000-0000-0000C3090000}"/>
    <cellStyle name="Обычный 3 7 15" xfId="2001" xr:uid="{00000000-0005-0000-0000-0000C4090000}"/>
    <cellStyle name="Обычный 3 7 16" xfId="2002" xr:uid="{00000000-0005-0000-0000-0000C5090000}"/>
    <cellStyle name="Обычный 3 7 17" xfId="2003" xr:uid="{00000000-0005-0000-0000-0000C6090000}"/>
    <cellStyle name="Обычный 3 7 18" xfId="4003" xr:uid="{00000000-0005-0000-0000-0000C7090000}"/>
    <cellStyle name="Обычный 3 7 19" xfId="3896" xr:uid="{00000000-0005-0000-0000-0000C8090000}"/>
    <cellStyle name="Обычный 3 7 2" xfId="2004" xr:uid="{00000000-0005-0000-0000-0000C9090000}"/>
    <cellStyle name="Обычный 3 7 20" xfId="4010" xr:uid="{00000000-0005-0000-0000-0000CA090000}"/>
    <cellStyle name="Обычный 3 7 21" xfId="3889" xr:uid="{00000000-0005-0000-0000-0000CB090000}"/>
    <cellStyle name="Обычный 3 7 3" xfId="2005" xr:uid="{00000000-0005-0000-0000-0000CC090000}"/>
    <cellStyle name="Обычный 3 7 4" xfId="2006" xr:uid="{00000000-0005-0000-0000-0000CD090000}"/>
    <cellStyle name="Обычный 3 7 5" xfId="2007" xr:uid="{00000000-0005-0000-0000-0000CE090000}"/>
    <cellStyle name="Обычный 3 7 6" xfId="2008" xr:uid="{00000000-0005-0000-0000-0000CF090000}"/>
    <cellStyle name="Обычный 3 7 7" xfId="2009" xr:uid="{00000000-0005-0000-0000-0000D0090000}"/>
    <cellStyle name="Обычный 3 7 8" xfId="2010" xr:uid="{00000000-0005-0000-0000-0000D1090000}"/>
    <cellStyle name="Обычный 3 7 9" xfId="2011" xr:uid="{00000000-0005-0000-0000-0000D2090000}"/>
    <cellStyle name="Обычный 3 70" xfId="2012" xr:uid="{00000000-0005-0000-0000-0000D3090000}"/>
    <cellStyle name="Обычный 3 70 10" xfId="2013" xr:uid="{00000000-0005-0000-0000-0000D4090000}"/>
    <cellStyle name="Обычный 3 70 11" xfId="2014" xr:uid="{00000000-0005-0000-0000-0000D5090000}"/>
    <cellStyle name="Обычный 3 70 12" xfId="2015" xr:uid="{00000000-0005-0000-0000-0000D6090000}"/>
    <cellStyle name="Обычный 3 70 13" xfId="2016" xr:uid="{00000000-0005-0000-0000-0000D7090000}"/>
    <cellStyle name="Обычный 3 70 14" xfId="2017" xr:uid="{00000000-0005-0000-0000-0000D8090000}"/>
    <cellStyle name="Обычный 3 70 15" xfId="2018" xr:uid="{00000000-0005-0000-0000-0000D9090000}"/>
    <cellStyle name="Обычный 3 70 16" xfId="2019" xr:uid="{00000000-0005-0000-0000-0000DA090000}"/>
    <cellStyle name="Обычный 3 70 17" xfId="2020" xr:uid="{00000000-0005-0000-0000-0000DB090000}"/>
    <cellStyle name="Обычный 3 70 18" xfId="4007" xr:uid="{00000000-0005-0000-0000-0000DC090000}"/>
    <cellStyle name="Обычный 3 70 19" xfId="3892" xr:uid="{00000000-0005-0000-0000-0000DD090000}"/>
    <cellStyle name="Обычный 3 70 2" xfId="2021" xr:uid="{00000000-0005-0000-0000-0000DE090000}"/>
    <cellStyle name="Обычный 3 70 20" xfId="4014" xr:uid="{00000000-0005-0000-0000-0000DF090000}"/>
    <cellStyle name="Обычный 3 70 21" xfId="3885" xr:uid="{00000000-0005-0000-0000-0000E0090000}"/>
    <cellStyle name="Обычный 3 70 3" xfId="2022" xr:uid="{00000000-0005-0000-0000-0000E1090000}"/>
    <cellStyle name="Обычный 3 70 4" xfId="2023" xr:uid="{00000000-0005-0000-0000-0000E2090000}"/>
    <cellStyle name="Обычный 3 70 5" xfId="2024" xr:uid="{00000000-0005-0000-0000-0000E3090000}"/>
    <cellStyle name="Обычный 3 70 6" xfId="2025" xr:uid="{00000000-0005-0000-0000-0000E4090000}"/>
    <cellStyle name="Обычный 3 70 7" xfId="2026" xr:uid="{00000000-0005-0000-0000-0000E5090000}"/>
    <cellStyle name="Обычный 3 70 8" xfId="2027" xr:uid="{00000000-0005-0000-0000-0000E6090000}"/>
    <cellStyle name="Обычный 3 70 9" xfId="2028" xr:uid="{00000000-0005-0000-0000-0000E7090000}"/>
    <cellStyle name="Обычный 3 71" xfId="2029" xr:uid="{00000000-0005-0000-0000-0000E8090000}"/>
    <cellStyle name="Обычный 3 71 10" xfId="2030" xr:uid="{00000000-0005-0000-0000-0000E9090000}"/>
    <cellStyle name="Обычный 3 71 11" xfId="2031" xr:uid="{00000000-0005-0000-0000-0000EA090000}"/>
    <cellStyle name="Обычный 3 71 12" xfId="2032" xr:uid="{00000000-0005-0000-0000-0000EB090000}"/>
    <cellStyle name="Обычный 3 71 13" xfId="2033" xr:uid="{00000000-0005-0000-0000-0000EC090000}"/>
    <cellStyle name="Обычный 3 71 14" xfId="2034" xr:uid="{00000000-0005-0000-0000-0000ED090000}"/>
    <cellStyle name="Обычный 3 71 15" xfId="2035" xr:uid="{00000000-0005-0000-0000-0000EE090000}"/>
    <cellStyle name="Обычный 3 71 16" xfId="2036" xr:uid="{00000000-0005-0000-0000-0000EF090000}"/>
    <cellStyle name="Обычный 3 71 17" xfId="2037" xr:uid="{00000000-0005-0000-0000-0000F0090000}"/>
    <cellStyle name="Обычный 3 71 18" xfId="4011" xr:uid="{00000000-0005-0000-0000-0000F1090000}"/>
    <cellStyle name="Обычный 3 71 19" xfId="3888" xr:uid="{00000000-0005-0000-0000-0000F2090000}"/>
    <cellStyle name="Обычный 3 71 2" xfId="2038" xr:uid="{00000000-0005-0000-0000-0000F3090000}"/>
    <cellStyle name="Обычный 3 71 20" xfId="4019" xr:uid="{00000000-0005-0000-0000-0000F4090000}"/>
    <cellStyle name="Обычный 3 71 21" xfId="3880" xr:uid="{00000000-0005-0000-0000-0000F5090000}"/>
    <cellStyle name="Обычный 3 71 3" xfId="2039" xr:uid="{00000000-0005-0000-0000-0000F6090000}"/>
    <cellStyle name="Обычный 3 71 4" xfId="2040" xr:uid="{00000000-0005-0000-0000-0000F7090000}"/>
    <cellStyle name="Обычный 3 71 5" xfId="2041" xr:uid="{00000000-0005-0000-0000-0000F8090000}"/>
    <cellStyle name="Обычный 3 71 6" xfId="2042" xr:uid="{00000000-0005-0000-0000-0000F9090000}"/>
    <cellStyle name="Обычный 3 71 7" xfId="2043" xr:uid="{00000000-0005-0000-0000-0000FA090000}"/>
    <cellStyle name="Обычный 3 71 8" xfId="2044" xr:uid="{00000000-0005-0000-0000-0000FB090000}"/>
    <cellStyle name="Обычный 3 71 9" xfId="2045" xr:uid="{00000000-0005-0000-0000-0000FC090000}"/>
    <cellStyle name="Обычный 3 72" xfId="2046" xr:uid="{00000000-0005-0000-0000-0000FD090000}"/>
    <cellStyle name="Обычный 3 72 10" xfId="2047" xr:uid="{00000000-0005-0000-0000-0000FE090000}"/>
    <cellStyle name="Обычный 3 72 11" xfId="2048" xr:uid="{00000000-0005-0000-0000-0000FF090000}"/>
    <cellStyle name="Обычный 3 72 12" xfId="2049" xr:uid="{00000000-0005-0000-0000-0000000A0000}"/>
    <cellStyle name="Обычный 3 72 13" xfId="2050" xr:uid="{00000000-0005-0000-0000-0000010A0000}"/>
    <cellStyle name="Обычный 3 72 14" xfId="2051" xr:uid="{00000000-0005-0000-0000-0000020A0000}"/>
    <cellStyle name="Обычный 3 72 15" xfId="2052" xr:uid="{00000000-0005-0000-0000-0000030A0000}"/>
    <cellStyle name="Обычный 3 72 16" xfId="2053" xr:uid="{00000000-0005-0000-0000-0000040A0000}"/>
    <cellStyle name="Обычный 3 72 17" xfId="2054" xr:uid="{00000000-0005-0000-0000-0000050A0000}"/>
    <cellStyle name="Обычный 3 72 18" xfId="4015" xr:uid="{00000000-0005-0000-0000-0000060A0000}"/>
    <cellStyle name="Обычный 3 72 19" xfId="3884" xr:uid="{00000000-0005-0000-0000-0000070A0000}"/>
    <cellStyle name="Обычный 3 72 2" xfId="2055" xr:uid="{00000000-0005-0000-0000-0000080A0000}"/>
    <cellStyle name="Обычный 3 72 20" xfId="4023" xr:uid="{00000000-0005-0000-0000-0000090A0000}"/>
    <cellStyle name="Обычный 3 72 21" xfId="3876" xr:uid="{00000000-0005-0000-0000-00000A0A0000}"/>
    <cellStyle name="Обычный 3 72 3" xfId="2056" xr:uid="{00000000-0005-0000-0000-00000B0A0000}"/>
    <cellStyle name="Обычный 3 72 4" xfId="2057" xr:uid="{00000000-0005-0000-0000-00000C0A0000}"/>
    <cellStyle name="Обычный 3 72 5" xfId="2058" xr:uid="{00000000-0005-0000-0000-00000D0A0000}"/>
    <cellStyle name="Обычный 3 72 6" xfId="2059" xr:uid="{00000000-0005-0000-0000-00000E0A0000}"/>
    <cellStyle name="Обычный 3 72 7" xfId="2060" xr:uid="{00000000-0005-0000-0000-00000F0A0000}"/>
    <cellStyle name="Обычный 3 72 8" xfId="2061" xr:uid="{00000000-0005-0000-0000-0000100A0000}"/>
    <cellStyle name="Обычный 3 72 9" xfId="2062" xr:uid="{00000000-0005-0000-0000-0000110A0000}"/>
    <cellStyle name="Обычный 3 73" xfId="2063" xr:uid="{00000000-0005-0000-0000-0000120A0000}"/>
    <cellStyle name="Обычный 3 73 10" xfId="2064" xr:uid="{00000000-0005-0000-0000-0000130A0000}"/>
    <cellStyle name="Обычный 3 73 11" xfId="2065" xr:uid="{00000000-0005-0000-0000-0000140A0000}"/>
    <cellStyle name="Обычный 3 73 12" xfId="2066" xr:uid="{00000000-0005-0000-0000-0000150A0000}"/>
    <cellStyle name="Обычный 3 73 13" xfId="2067" xr:uid="{00000000-0005-0000-0000-0000160A0000}"/>
    <cellStyle name="Обычный 3 73 14" xfId="2068" xr:uid="{00000000-0005-0000-0000-0000170A0000}"/>
    <cellStyle name="Обычный 3 73 15" xfId="2069" xr:uid="{00000000-0005-0000-0000-0000180A0000}"/>
    <cellStyle name="Обычный 3 73 16" xfId="2070" xr:uid="{00000000-0005-0000-0000-0000190A0000}"/>
    <cellStyle name="Обычный 3 73 17" xfId="2071" xr:uid="{00000000-0005-0000-0000-00001A0A0000}"/>
    <cellStyle name="Обычный 3 73 18" xfId="4018" xr:uid="{00000000-0005-0000-0000-00001B0A0000}"/>
    <cellStyle name="Обычный 3 73 19" xfId="3881" xr:uid="{00000000-0005-0000-0000-00001C0A0000}"/>
    <cellStyle name="Обычный 3 73 2" xfId="2072" xr:uid="{00000000-0005-0000-0000-00001D0A0000}"/>
    <cellStyle name="Обычный 3 73 20" xfId="4027" xr:uid="{00000000-0005-0000-0000-00001E0A0000}"/>
    <cellStyle name="Обычный 3 73 21" xfId="3872" xr:uid="{00000000-0005-0000-0000-00001F0A0000}"/>
    <cellStyle name="Обычный 3 73 3" xfId="2073" xr:uid="{00000000-0005-0000-0000-0000200A0000}"/>
    <cellStyle name="Обычный 3 73 4" xfId="2074" xr:uid="{00000000-0005-0000-0000-0000210A0000}"/>
    <cellStyle name="Обычный 3 73 5" xfId="2075" xr:uid="{00000000-0005-0000-0000-0000220A0000}"/>
    <cellStyle name="Обычный 3 73 6" xfId="2076" xr:uid="{00000000-0005-0000-0000-0000230A0000}"/>
    <cellStyle name="Обычный 3 73 7" xfId="2077" xr:uid="{00000000-0005-0000-0000-0000240A0000}"/>
    <cellStyle name="Обычный 3 73 8" xfId="2078" xr:uid="{00000000-0005-0000-0000-0000250A0000}"/>
    <cellStyle name="Обычный 3 73 9" xfId="2079" xr:uid="{00000000-0005-0000-0000-0000260A0000}"/>
    <cellStyle name="Обычный 3 74" xfId="2080" xr:uid="{00000000-0005-0000-0000-0000270A0000}"/>
    <cellStyle name="Обычный 3 74 10" xfId="2081" xr:uid="{00000000-0005-0000-0000-0000280A0000}"/>
    <cellStyle name="Обычный 3 74 11" xfId="2082" xr:uid="{00000000-0005-0000-0000-0000290A0000}"/>
    <cellStyle name="Обычный 3 74 12" xfId="2083" xr:uid="{00000000-0005-0000-0000-00002A0A0000}"/>
    <cellStyle name="Обычный 3 74 13" xfId="2084" xr:uid="{00000000-0005-0000-0000-00002B0A0000}"/>
    <cellStyle name="Обычный 3 74 14" xfId="2085" xr:uid="{00000000-0005-0000-0000-00002C0A0000}"/>
    <cellStyle name="Обычный 3 74 15" xfId="2086" xr:uid="{00000000-0005-0000-0000-00002D0A0000}"/>
    <cellStyle name="Обычный 3 74 16" xfId="2087" xr:uid="{00000000-0005-0000-0000-00002E0A0000}"/>
    <cellStyle name="Обычный 3 74 17" xfId="2088" xr:uid="{00000000-0005-0000-0000-00002F0A0000}"/>
    <cellStyle name="Обычный 3 74 18" xfId="4022" xr:uid="{00000000-0005-0000-0000-0000300A0000}"/>
    <cellStyle name="Обычный 3 74 19" xfId="3877" xr:uid="{00000000-0005-0000-0000-0000310A0000}"/>
    <cellStyle name="Обычный 3 74 2" xfId="2089" xr:uid="{00000000-0005-0000-0000-0000320A0000}"/>
    <cellStyle name="Обычный 3 74 20" xfId="4031" xr:uid="{00000000-0005-0000-0000-0000330A0000}"/>
    <cellStyle name="Обычный 3 74 21" xfId="3867" xr:uid="{00000000-0005-0000-0000-0000340A0000}"/>
    <cellStyle name="Обычный 3 74 3" xfId="2090" xr:uid="{00000000-0005-0000-0000-0000350A0000}"/>
    <cellStyle name="Обычный 3 74 4" xfId="2091" xr:uid="{00000000-0005-0000-0000-0000360A0000}"/>
    <cellStyle name="Обычный 3 74 5" xfId="2092" xr:uid="{00000000-0005-0000-0000-0000370A0000}"/>
    <cellStyle name="Обычный 3 74 6" xfId="2093" xr:uid="{00000000-0005-0000-0000-0000380A0000}"/>
    <cellStyle name="Обычный 3 74 7" xfId="2094" xr:uid="{00000000-0005-0000-0000-0000390A0000}"/>
    <cellStyle name="Обычный 3 74 8" xfId="2095" xr:uid="{00000000-0005-0000-0000-00003A0A0000}"/>
    <cellStyle name="Обычный 3 74 9" xfId="2096" xr:uid="{00000000-0005-0000-0000-00003B0A0000}"/>
    <cellStyle name="Обычный 3 75" xfId="2097" xr:uid="{00000000-0005-0000-0000-00003C0A0000}"/>
    <cellStyle name="Обычный 3 75 10" xfId="2098" xr:uid="{00000000-0005-0000-0000-00003D0A0000}"/>
    <cellStyle name="Обычный 3 75 11" xfId="2099" xr:uid="{00000000-0005-0000-0000-00003E0A0000}"/>
    <cellStyle name="Обычный 3 75 12" xfId="2100" xr:uid="{00000000-0005-0000-0000-00003F0A0000}"/>
    <cellStyle name="Обычный 3 75 13" xfId="2101" xr:uid="{00000000-0005-0000-0000-0000400A0000}"/>
    <cellStyle name="Обычный 3 75 14" xfId="2102" xr:uid="{00000000-0005-0000-0000-0000410A0000}"/>
    <cellStyle name="Обычный 3 75 15" xfId="2103" xr:uid="{00000000-0005-0000-0000-0000420A0000}"/>
    <cellStyle name="Обычный 3 75 16" xfId="2104" xr:uid="{00000000-0005-0000-0000-0000430A0000}"/>
    <cellStyle name="Обычный 3 75 17" xfId="2105" xr:uid="{00000000-0005-0000-0000-0000440A0000}"/>
    <cellStyle name="Обычный 3 75 18" xfId="4025" xr:uid="{00000000-0005-0000-0000-0000450A0000}"/>
    <cellStyle name="Обычный 3 75 19" xfId="3874" xr:uid="{00000000-0005-0000-0000-0000460A0000}"/>
    <cellStyle name="Обычный 3 75 2" xfId="2106" xr:uid="{00000000-0005-0000-0000-0000470A0000}"/>
    <cellStyle name="Обычный 3 75 20" xfId="4034" xr:uid="{00000000-0005-0000-0000-0000480A0000}"/>
    <cellStyle name="Обычный 3 75 21" xfId="3863" xr:uid="{00000000-0005-0000-0000-0000490A0000}"/>
    <cellStyle name="Обычный 3 75 3" xfId="2107" xr:uid="{00000000-0005-0000-0000-00004A0A0000}"/>
    <cellStyle name="Обычный 3 75 4" xfId="2108" xr:uid="{00000000-0005-0000-0000-00004B0A0000}"/>
    <cellStyle name="Обычный 3 75 5" xfId="2109" xr:uid="{00000000-0005-0000-0000-00004C0A0000}"/>
    <cellStyle name="Обычный 3 75 6" xfId="2110" xr:uid="{00000000-0005-0000-0000-00004D0A0000}"/>
    <cellStyle name="Обычный 3 75 7" xfId="2111" xr:uid="{00000000-0005-0000-0000-00004E0A0000}"/>
    <cellStyle name="Обычный 3 75 8" xfId="2112" xr:uid="{00000000-0005-0000-0000-00004F0A0000}"/>
    <cellStyle name="Обычный 3 75 9" xfId="2113" xr:uid="{00000000-0005-0000-0000-0000500A0000}"/>
    <cellStyle name="Обычный 3 76" xfId="2114" xr:uid="{00000000-0005-0000-0000-0000510A0000}"/>
    <cellStyle name="Обычный 3 76 10" xfId="2115" xr:uid="{00000000-0005-0000-0000-0000520A0000}"/>
    <cellStyle name="Обычный 3 76 11" xfId="2116" xr:uid="{00000000-0005-0000-0000-0000530A0000}"/>
    <cellStyle name="Обычный 3 76 12" xfId="2117" xr:uid="{00000000-0005-0000-0000-0000540A0000}"/>
    <cellStyle name="Обычный 3 76 13" xfId="2118" xr:uid="{00000000-0005-0000-0000-0000550A0000}"/>
    <cellStyle name="Обычный 3 76 14" xfId="2119" xr:uid="{00000000-0005-0000-0000-0000560A0000}"/>
    <cellStyle name="Обычный 3 76 15" xfId="2120" xr:uid="{00000000-0005-0000-0000-0000570A0000}"/>
    <cellStyle name="Обычный 3 76 16" xfId="2121" xr:uid="{00000000-0005-0000-0000-0000580A0000}"/>
    <cellStyle name="Обычный 3 76 17" xfId="2122" xr:uid="{00000000-0005-0000-0000-0000590A0000}"/>
    <cellStyle name="Обычный 3 76 18" xfId="4028" xr:uid="{00000000-0005-0000-0000-00005A0A0000}"/>
    <cellStyle name="Обычный 3 76 19" xfId="3870" xr:uid="{00000000-0005-0000-0000-00005B0A0000}"/>
    <cellStyle name="Обычный 3 76 2" xfId="2123" xr:uid="{00000000-0005-0000-0000-00005C0A0000}"/>
    <cellStyle name="Обычный 3 76 20" xfId="4038" xr:uid="{00000000-0005-0000-0000-00005D0A0000}"/>
    <cellStyle name="Обычный 3 76 21" xfId="3859" xr:uid="{00000000-0005-0000-0000-00005E0A0000}"/>
    <cellStyle name="Обычный 3 76 3" xfId="2124" xr:uid="{00000000-0005-0000-0000-00005F0A0000}"/>
    <cellStyle name="Обычный 3 76 4" xfId="2125" xr:uid="{00000000-0005-0000-0000-0000600A0000}"/>
    <cellStyle name="Обычный 3 76 5" xfId="2126" xr:uid="{00000000-0005-0000-0000-0000610A0000}"/>
    <cellStyle name="Обычный 3 76 6" xfId="2127" xr:uid="{00000000-0005-0000-0000-0000620A0000}"/>
    <cellStyle name="Обычный 3 76 7" xfId="2128" xr:uid="{00000000-0005-0000-0000-0000630A0000}"/>
    <cellStyle name="Обычный 3 76 8" xfId="2129" xr:uid="{00000000-0005-0000-0000-0000640A0000}"/>
    <cellStyle name="Обычный 3 76 9" xfId="2130" xr:uid="{00000000-0005-0000-0000-0000650A0000}"/>
    <cellStyle name="Обычный 3 77" xfId="2131" xr:uid="{00000000-0005-0000-0000-0000660A0000}"/>
    <cellStyle name="Обычный 3 77 10" xfId="2132" xr:uid="{00000000-0005-0000-0000-0000670A0000}"/>
    <cellStyle name="Обычный 3 77 11" xfId="2133" xr:uid="{00000000-0005-0000-0000-0000680A0000}"/>
    <cellStyle name="Обычный 3 77 12" xfId="2134" xr:uid="{00000000-0005-0000-0000-0000690A0000}"/>
    <cellStyle name="Обычный 3 77 13" xfId="2135" xr:uid="{00000000-0005-0000-0000-00006A0A0000}"/>
    <cellStyle name="Обычный 3 77 14" xfId="2136" xr:uid="{00000000-0005-0000-0000-00006B0A0000}"/>
    <cellStyle name="Обычный 3 77 15" xfId="2137" xr:uid="{00000000-0005-0000-0000-00006C0A0000}"/>
    <cellStyle name="Обычный 3 77 16" xfId="2138" xr:uid="{00000000-0005-0000-0000-00006D0A0000}"/>
    <cellStyle name="Обычный 3 77 17" xfId="2139" xr:uid="{00000000-0005-0000-0000-00006E0A0000}"/>
    <cellStyle name="Обычный 3 77 18" xfId="4032" xr:uid="{00000000-0005-0000-0000-00006F0A0000}"/>
    <cellStyle name="Обычный 3 77 19" xfId="3866" xr:uid="{00000000-0005-0000-0000-0000700A0000}"/>
    <cellStyle name="Обычный 3 77 2" xfId="2140" xr:uid="{00000000-0005-0000-0000-0000710A0000}"/>
    <cellStyle name="Обычный 3 77 20" xfId="4042" xr:uid="{00000000-0005-0000-0000-0000720A0000}"/>
    <cellStyle name="Обычный 3 77 21" xfId="3855" xr:uid="{00000000-0005-0000-0000-0000730A0000}"/>
    <cellStyle name="Обычный 3 77 3" xfId="2141" xr:uid="{00000000-0005-0000-0000-0000740A0000}"/>
    <cellStyle name="Обычный 3 77 4" xfId="2142" xr:uid="{00000000-0005-0000-0000-0000750A0000}"/>
    <cellStyle name="Обычный 3 77 5" xfId="2143" xr:uid="{00000000-0005-0000-0000-0000760A0000}"/>
    <cellStyle name="Обычный 3 77 6" xfId="2144" xr:uid="{00000000-0005-0000-0000-0000770A0000}"/>
    <cellStyle name="Обычный 3 77 7" xfId="2145" xr:uid="{00000000-0005-0000-0000-0000780A0000}"/>
    <cellStyle name="Обычный 3 77 8" xfId="2146" xr:uid="{00000000-0005-0000-0000-0000790A0000}"/>
    <cellStyle name="Обычный 3 77 9" xfId="2147" xr:uid="{00000000-0005-0000-0000-00007A0A0000}"/>
    <cellStyle name="Обычный 3 78" xfId="2148" xr:uid="{00000000-0005-0000-0000-00007B0A0000}"/>
    <cellStyle name="Обычный 3 78 10" xfId="2149" xr:uid="{00000000-0005-0000-0000-00007C0A0000}"/>
    <cellStyle name="Обычный 3 78 11" xfId="2150" xr:uid="{00000000-0005-0000-0000-00007D0A0000}"/>
    <cellStyle name="Обычный 3 78 12" xfId="2151" xr:uid="{00000000-0005-0000-0000-00007E0A0000}"/>
    <cellStyle name="Обычный 3 78 13" xfId="2152" xr:uid="{00000000-0005-0000-0000-00007F0A0000}"/>
    <cellStyle name="Обычный 3 78 14" xfId="2153" xr:uid="{00000000-0005-0000-0000-0000800A0000}"/>
    <cellStyle name="Обычный 3 78 15" xfId="2154" xr:uid="{00000000-0005-0000-0000-0000810A0000}"/>
    <cellStyle name="Обычный 3 78 16" xfId="2155" xr:uid="{00000000-0005-0000-0000-0000820A0000}"/>
    <cellStyle name="Обычный 3 78 17" xfId="2156" xr:uid="{00000000-0005-0000-0000-0000830A0000}"/>
    <cellStyle name="Обычный 3 78 18" xfId="4036" xr:uid="{00000000-0005-0000-0000-0000840A0000}"/>
    <cellStyle name="Обычный 3 78 19" xfId="3862" xr:uid="{00000000-0005-0000-0000-0000850A0000}"/>
    <cellStyle name="Обычный 3 78 2" xfId="2157" xr:uid="{00000000-0005-0000-0000-0000860A0000}"/>
    <cellStyle name="Обычный 3 78 20" xfId="4046" xr:uid="{00000000-0005-0000-0000-0000870A0000}"/>
    <cellStyle name="Обычный 3 78 21" xfId="3851" xr:uid="{00000000-0005-0000-0000-0000880A0000}"/>
    <cellStyle name="Обычный 3 78 3" xfId="2158" xr:uid="{00000000-0005-0000-0000-0000890A0000}"/>
    <cellStyle name="Обычный 3 78 4" xfId="2159" xr:uid="{00000000-0005-0000-0000-00008A0A0000}"/>
    <cellStyle name="Обычный 3 78 5" xfId="2160" xr:uid="{00000000-0005-0000-0000-00008B0A0000}"/>
    <cellStyle name="Обычный 3 78 6" xfId="2161" xr:uid="{00000000-0005-0000-0000-00008C0A0000}"/>
    <cellStyle name="Обычный 3 78 7" xfId="2162" xr:uid="{00000000-0005-0000-0000-00008D0A0000}"/>
    <cellStyle name="Обычный 3 78 8" xfId="2163" xr:uid="{00000000-0005-0000-0000-00008E0A0000}"/>
    <cellStyle name="Обычный 3 78 9" xfId="2164" xr:uid="{00000000-0005-0000-0000-00008F0A0000}"/>
    <cellStyle name="Обычный 3 79" xfId="2165" xr:uid="{00000000-0005-0000-0000-0000900A0000}"/>
    <cellStyle name="Обычный 3 79 10" xfId="2166" xr:uid="{00000000-0005-0000-0000-0000910A0000}"/>
    <cellStyle name="Обычный 3 79 11" xfId="2167" xr:uid="{00000000-0005-0000-0000-0000920A0000}"/>
    <cellStyle name="Обычный 3 79 12" xfId="2168" xr:uid="{00000000-0005-0000-0000-0000930A0000}"/>
    <cellStyle name="Обычный 3 79 13" xfId="2169" xr:uid="{00000000-0005-0000-0000-0000940A0000}"/>
    <cellStyle name="Обычный 3 79 14" xfId="2170" xr:uid="{00000000-0005-0000-0000-0000950A0000}"/>
    <cellStyle name="Обычный 3 79 15" xfId="2171" xr:uid="{00000000-0005-0000-0000-0000960A0000}"/>
    <cellStyle name="Обычный 3 79 16" xfId="2172" xr:uid="{00000000-0005-0000-0000-0000970A0000}"/>
    <cellStyle name="Обычный 3 79 17" xfId="2173" xr:uid="{00000000-0005-0000-0000-0000980A0000}"/>
    <cellStyle name="Обычный 3 79 18" xfId="4040" xr:uid="{00000000-0005-0000-0000-0000990A0000}"/>
    <cellStyle name="Обычный 3 79 19" xfId="3858" xr:uid="{00000000-0005-0000-0000-00009A0A0000}"/>
    <cellStyle name="Обычный 3 79 2" xfId="2174" xr:uid="{00000000-0005-0000-0000-00009B0A0000}"/>
    <cellStyle name="Обычный 3 79 20" xfId="4051" xr:uid="{00000000-0005-0000-0000-00009C0A0000}"/>
    <cellStyle name="Обычный 3 79 21" xfId="3845" xr:uid="{00000000-0005-0000-0000-00009D0A0000}"/>
    <cellStyle name="Обычный 3 79 3" xfId="2175" xr:uid="{00000000-0005-0000-0000-00009E0A0000}"/>
    <cellStyle name="Обычный 3 79 4" xfId="2176" xr:uid="{00000000-0005-0000-0000-00009F0A0000}"/>
    <cellStyle name="Обычный 3 79 5" xfId="2177" xr:uid="{00000000-0005-0000-0000-0000A00A0000}"/>
    <cellStyle name="Обычный 3 79 6" xfId="2178" xr:uid="{00000000-0005-0000-0000-0000A10A0000}"/>
    <cellStyle name="Обычный 3 79 7" xfId="2179" xr:uid="{00000000-0005-0000-0000-0000A20A0000}"/>
    <cellStyle name="Обычный 3 79 8" xfId="2180" xr:uid="{00000000-0005-0000-0000-0000A30A0000}"/>
    <cellStyle name="Обычный 3 79 9" xfId="2181" xr:uid="{00000000-0005-0000-0000-0000A40A0000}"/>
    <cellStyle name="Обычный 3 8" xfId="2182" xr:uid="{00000000-0005-0000-0000-0000A50A0000}"/>
    <cellStyle name="Обычный 3 8 10" xfId="2183" xr:uid="{00000000-0005-0000-0000-0000A60A0000}"/>
    <cellStyle name="Обычный 3 8 11" xfId="2184" xr:uid="{00000000-0005-0000-0000-0000A70A0000}"/>
    <cellStyle name="Обычный 3 8 12" xfId="2185" xr:uid="{00000000-0005-0000-0000-0000A80A0000}"/>
    <cellStyle name="Обычный 3 8 13" xfId="2186" xr:uid="{00000000-0005-0000-0000-0000A90A0000}"/>
    <cellStyle name="Обычный 3 8 14" xfId="2187" xr:uid="{00000000-0005-0000-0000-0000AA0A0000}"/>
    <cellStyle name="Обычный 3 8 15" xfId="2188" xr:uid="{00000000-0005-0000-0000-0000AB0A0000}"/>
    <cellStyle name="Обычный 3 8 16" xfId="2189" xr:uid="{00000000-0005-0000-0000-0000AC0A0000}"/>
    <cellStyle name="Обычный 3 8 17" xfId="2190" xr:uid="{00000000-0005-0000-0000-0000AD0A0000}"/>
    <cellStyle name="Обычный 3 8 18" xfId="4044" xr:uid="{00000000-0005-0000-0000-0000AE0A0000}"/>
    <cellStyle name="Обычный 3 8 19" xfId="3854" xr:uid="{00000000-0005-0000-0000-0000AF0A0000}"/>
    <cellStyle name="Обычный 3 8 2" xfId="2191" xr:uid="{00000000-0005-0000-0000-0000B00A0000}"/>
    <cellStyle name="Обычный 3 8 20" xfId="4055" xr:uid="{00000000-0005-0000-0000-0000B10A0000}"/>
    <cellStyle name="Обычный 3 8 21" xfId="3841" xr:uid="{00000000-0005-0000-0000-0000B20A0000}"/>
    <cellStyle name="Обычный 3 8 3" xfId="2192" xr:uid="{00000000-0005-0000-0000-0000B30A0000}"/>
    <cellStyle name="Обычный 3 8 4" xfId="2193" xr:uid="{00000000-0005-0000-0000-0000B40A0000}"/>
    <cellStyle name="Обычный 3 8 5" xfId="2194" xr:uid="{00000000-0005-0000-0000-0000B50A0000}"/>
    <cellStyle name="Обычный 3 8 6" xfId="2195" xr:uid="{00000000-0005-0000-0000-0000B60A0000}"/>
    <cellStyle name="Обычный 3 8 7" xfId="2196" xr:uid="{00000000-0005-0000-0000-0000B70A0000}"/>
    <cellStyle name="Обычный 3 8 8" xfId="2197" xr:uid="{00000000-0005-0000-0000-0000B80A0000}"/>
    <cellStyle name="Обычный 3 8 9" xfId="2198" xr:uid="{00000000-0005-0000-0000-0000B90A0000}"/>
    <cellStyle name="Обычный 3 80" xfId="2199" xr:uid="{00000000-0005-0000-0000-0000BA0A0000}"/>
    <cellStyle name="Обычный 3 80 10" xfId="2200" xr:uid="{00000000-0005-0000-0000-0000BB0A0000}"/>
    <cellStyle name="Обычный 3 80 11" xfId="2201" xr:uid="{00000000-0005-0000-0000-0000BC0A0000}"/>
    <cellStyle name="Обычный 3 80 12" xfId="2202" xr:uid="{00000000-0005-0000-0000-0000BD0A0000}"/>
    <cellStyle name="Обычный 3 80 13" xfId="2203" xr:uid="{00000000-0005-0000-0000-0000BE0A0000}"/>
    <cellStyle name="Обычный 3 80 14" xfId="2204" xr:uid="{00000000-0005-0000-0000-0000BF0A0000}"/>
    <cellStyle name="Обычный 3 80 15" xfId="2205" xr:uid="{00000000-0005-0000-0000-0000C00A0000}"/>
    <cellStyle name="Обычный 3 80 16" xfId="2206" xr:uid="{00000000-0005-0000-0000-0000C10A0000}"/>
    <cellStyle name="Обычный 3 80 17" xfId="2207" xr:uid="{00000000-0005-0000-0000-0000C20A0000}"/>
    <cellStyle name="Обычный 3 80 18" xfId="4047" xr:uid="{00000000-0005-0000-0000-0000C30A0000}"/>
    <cellStyle name="Обычный 3 80 19" xfId="3850" xr:uid="{00000000-0005-0000-0000-0000C40A0000}"/>
    <cellStyle name="Обычный 3 80 2" xfId="2208" xr:uid="{00000000-0005-0000-0000-0000C50A0000}"/>
    <cellStyle name="Обычный 3 80 20" xfId="4059" xr:uid="{00000000-0005-0000-0000-0000C60A0000}"/>
    <cellStyle name="Обычный 3 80 21" xfId="3837" xr:uid="{00000000-0005-0000-0000-0000C70A0000}"/>
    <cellStyle name="Обычный 3 80 3" xfId="2209" xr:uid="{00000000-0005-0000-0000-0000C80A0000}"/>
    <cellStyle name="Обычный 3 80 4" xfId="2210" xr:uid="{00000000-0005-0000-0000-0000C90A0000}"/>
    <cellStyle name="Обычный 3 80 5" xfId="2211" xr:uid="{00000000-0005-0000-0000-0000CA0A0000}"/>
    <cellStyle name="Обычный 3 80 6" xfId="2212" xr:uid="{00000000-0005-0000-0000-0000CB0A0000}"/>
    <cellStyle name="Обычный 3 80 7" xfId="2213" xr:uid="{00000000-0005-0000-0000-0000CC0A0000}"/>
    <cellStyle name="Обычный 3 80 8" xfId="2214" xr:uid="{00000000-0005-0000-0000-0000CD0A0000}"/>
    <cellStyle name="Обычный 3 80 9" xfId="2215" xr:uid="{00000000-0005-0000-0000-0000CE0A0000}"/>
    <cellStyle name="Обычный 3 81" xfId="2216" xr:uid="{00000000-0005-0000-0000-0000CF0A0000}"/>
    <cellStyle name="Обычный 3 81 10" xfId="2217" xr:uid="{00000000-0005-0000-0000-0000D00A0000}"/>
    <cellStyle name="Обычный 3 81 11" xfId="2218" xr:uid="{00000000-0005-0000-0000-0000D10A0000}"/>
    <cellStyle name="Обычный 3 81 12" xfId="2219" xr:uid="{00000000-0005-0000-0000-0000D20A0000}"/>
    <cellStyle name="Обычный 3 81 13" xfId="2220" xr:uid="{00000000-0005-0000-0000-0000D30A0000}"/>
    <cellStyle name="Обычный 3 81 14" xfId="2221" xr:uid="{00000000-0005-0000-0000-0000D40A0000}"/>
    <cellStyle name="Обычный 3 81 15" xfId="2222" xr:uid="{00000000-0005-0000-0000-0000D50A0000}"/>
    <cellStyle name="Обычный 3 81 16" xfId="2223" xr:uid="{00000000-0005-0000-0000-0000D60A0000}"/>
    <cellStyle name="Обычный 3 81 17" xfId="2224" xr:uid="{00000000-0005-0000-0000-0000D70A0000}"/>
    <cellStyle name="Обычный 3 81 18" xfId="4050" xr:uid="{00000000-0005-0000-0000-0000D80A0000}"/>
    <cellStyle name="Обычный 3 81 19" xfId="3847" xr:uid="{00000000-0005-0000-0000-0000D90A0000}"/>
    <cellStyle name="Обычный 3 81 2" xfId="2225" xr:uid="{00000000-0005-0000-0000-0000DA0A0000}"/>
    <cellStyle name="Обычный 3 81 20" xfId="4063" xr:uid="{00000000-0005-0000-0000-0000DB0A0000}"/>
    <cellStyle name="Обычный 3 81 21" xfId="3833" xr:uid="{00000000-0005-0000-0000-0000DC0A0000}"/>
    <cellStyle name="Обычный 3 81 3" xfId="2226" xr:uid="{00000000-0005-0000-0000-0000DD0A0000}"/>
    <cellStyle name="Обычный 3 81 4" xfId="2227" xr:uid="{00000000-0005-0000-0000-0000DE0A0000}"/>
    <cellStyle name="Обычный 3 81 5" xfId="2228" xr:uid="{00000000-0005-0000-0000-0000DF0A0000}"/>
    <cellStyle name="Обычный 3 81 6" xfId="2229" xr:uid="{00000000-0005-0000-0000-0000E00A0000}"/>
    <cellStyle name="Обычный 3 81 7" xfId="2230" xr:uid="{00000000-0005-0000-0000-0000E10A0000}"/>
    <cellStyle name="Обычный 3 81 8" xfId="2231" xr:uid="{00000000-0005-0000-0000-0000E20A0000}"/>
    <cellStyle name="Обычный 3 81 9" xfId="2232" xr:uid="{00000000-0005-0000-0000-0000E30A0000}"/>
    <cellStyle name="Обычный 3 82" xfId="2233" xr:uid="{00000000-0005-0000-0000-0000E40A0000}"/>
    <cellStyle name="Обычный 3 82 10" xfId="2234" xr:uid="{00000000-0005-0000-0000-0000E50A0000}"/>
    <cellStyle name="Обычный 3 82 11" xfId="2235" xr:uid="{00000000-0005-0000-0000-0000E60A0000}"/>
    <cellStyle name="Обычный 3 82 12" xfId="2236" xr:uid="{00000000-0005-0000-0000-0000E70A0000}"/>
    <cellStyle name="Обычный 3 82 13" xfId="2237" xr:uid="{00000000-0005-0000-0000-0000E80A0000}"/>
    <cellStyle name="Обычный 3 82 14" xfId="2238" xr:uid="{00000000-0005-0000-0000-0000E90A0000}"/>
    <cellStyle name="Обычный 3 82 15" xfId="2239" xr:uid="{00000000-0005-0000-0000-0000EA0A0000}"/>
    <cellStyle name="Обычный 3 82 16" xfId="2240" xr:uid="{00000000-0005-0000-0000-0000EB0A0000}"/>
    <cellStyle name="Обычный 3 82 17" xfId="2241" xr:uid="{00000000-0005-0000-0000-0000EC0A0000}"/>
    <cellStyle name="Обычный 3 82 18" xfId="4054" xr:uid="{00000000-0005-0000-0000-0000ED0A0000}"/>
    <cellStyle name="Обычный 3 82 19" xfId="3843" xr:uid="{00000000-0005-0000-0000-0000EE0A0000}"/>
    <cellStyle name="Обычный 3 82 2" xfId="2242" xr:uid="{00000000-0005-0000-0000-0000EF0A0000}"/>
    <cellStyle name="Обычный 3 82 20" xfId="4067" xr:uid="{00000000-0005-0000-0000-0000F00A0000}"/>
    <cellStyle name="Обычный 3 82 21" xfId="3829" xr:uid="{00000000-0005-0000-0000-0000F10A0000}"/>
    <cellStyle name="Обычный 3 82 3" xfId="2243" xr:uid="{00000000-0005-0000-0000-0000F20A0000}"/>
    <cellStyle name="Обычный 3 82 4" xfId="2244" xr:uid="{00000000-0005-0000-0000-0000F30A0000}"/>
    <cellStyle name="Обычный 3 82 5" xfId="2245" xr:uid="{00000000-0005-0000-0000-0000F40A0000}"/>
    <cellStyle name="Обычный 3 82 6" xfId="2246" xr:uid="{00000000-0005-0000-0000-0000F50A0000}"/>
    <cellStyle name="Обычный 3 82 7" xfId="2247" xr:uid="{00000000-0005-0000-0000-0000F60A0000}"/>
    <cellStyle name="Обычный 3 82 8" xfId="2248" xr:uid="{00000000-0005-0000-0000-0000F70A0000}"/>
    <cellStyle name="Обычный 3 82 9" xfId="2249" xr:uid="{00000000-0005-0000-0000-0000F80A0000}"/>
    <cellStyle name="Обычный 3 83" xfId="2250" xr:uid="{00000000-0005-0000-0000-0000F90A0000}"/>
    <cellStyle name="Обычный 3 83 10" xfId="2251" xr:uid="{00000000-0005-0000-0000-0000FA0A0000}"/>
    <cellStyle name="Обычный 3 83 11" xfId="2252" xr:uid="{00000000-0005-0000-0000-0000FB0A0000}"/>
    <cellStyle name="Обычный 3 83 12" xfId="2253" xr:uid="{00000000-0005-0000-0000-0000FC0A0000}"/>
    <cellStyle name="Обычный 3 83 13" xfId="2254" xr:uid="{00000000-0005-0000-0000-0000FD0A0000}"/>
    <cellStyle name="Обычный 3 83 14" xfId="2255" xr:uid="{00000000-0005-0000-0000-0000FE0A0000}"/>
    <cellStyle name="Обычный 3 83 15" xfId="2256" xr:uid="{00000000-0005-0000-0000-0000FF0A0000}"/>
    <cellStyle name="Обычный 3 83 16" xfId="2257" xr:uid="{00000000-0005-0000-0000-0000000B0000}"/>
    <cellStyle name="Обычный 3 83 17" xfId="2258" xr:uid="{00000000-0005-0000-0000-0000010B0000}"/>
    <cellStyle name="Обычный 3 83 18" xfId="4058" xr:uid="{00000000-0005-0000-0000-0000020B0000}"/>
    <cellStyle name="Обычный 3 83 19" xfId="3838" xr:uid="{00000000-0005-0000-0000-0000030B0000}"/>
    <cellStyle name="Обычный 3 83 2" xfId="2259" xr:uid="{00000000-0005-0000-0000-0000040B0000}"/>
    <cellStyle name="Обычный 3 83 20" xfId="4071" xr:uid="{00000000-0005-0000-0000-0000050B0000}"/>
    <cellStyle name="Обычный 3 83 21" xfId="3825" xr:uid="{00000000-0005-0000-0000-0000060B0000}"/>
    <cellStyle name="Обычный 3 83 3" xfId="2260" xr:uid="{00000000-0005-0000-0000-0000070B0000}"/>
    <cellStyle name="Обычный 3 83 4" xfId="2261" xr:uid="{00000000-0005-0000-0000-0000080B0000}"/>
    <cellStyle name="Обычный 3 83 5" xfId="2262" xr:uid="{00000000-0005-0000-0000-0000090B0000}"/>
    <cellStyle name="Обычный 3 83 6" xfId="2263" xr:uid="{00000000-0005-0000-0000-00000A0B0000}"/>
    <cellStyle name="Обычный 3 83 7" xfId="2264" xr:uid="{00000000-0005-0000-0000-00000B0B0000}"/>
    <cellStyle name="Обычный 3 83 8" xfId="2265" xr:uid="{00000000-0005-0000-0000-00000C0B0000}"/>
    <cellStyle name="Обычный 3 83 9" xfId="2266" xr:uid="{00000000-0005-0000-0000-00000D0B0000}"/>
    <cellStyle name="Обычный 3 84" xfId="2267" xr:uid="{00000000-0005-0000-0000-00000E0B0000}"/>
    <cellStyle name="Обычный 3 84 10" xfId="2268" xr:uid="{00000000-0005-0000-0000-00000F0B0000}"/>
    <cellStyle name="Обычный 3 84 11" xfId="2269" xr:uid="{00000000-0005-0000-0000-0000100B0000}"/>
    <cellStyle name="Обычный 3 84 12" xfId="2270" xr:uid="{00000000-0005-0000-0000-0000110B0000}"/>
    <cellStyle name="Обычный 3 84 13" xfId="2271" xr:uid="{00000000-0005-0000-0000-0000120B0000}"/>
    <cellStyle name="Обычный 3 84 14" xfId="2272" xr:uid="{00000000-0005-0000-0000-0000130B0000}"/>
    <cellStyle name="Обычный 3 84 15" xfId="2273" xr:uid="{00000000-0005-0000-0000-0000140B0000}"/>
    <cellStyle name="Обычный 3 84 16" xfId="2274" xr:uid="{00000000-0005-0000-0000-0000150B0000}"/>
    <cellStyle name="Обычный 3 84 17" xfId="2275" xr:uid="{00000000-0005-0000-0000-0000160B0000}"/>
    <cellStyle name="Обычный 3 84 18" xfId="4062" xr:uid="{00000000-0005-0000-0000-0000170B0000}"/>
    <cellStyle name="Обычный 3 84 19" xfId="3834" xr:uid="{00000000-0005-0000-0000-0000180B0000}"/>
    <cellStyle name="Обычный 3 84 2" xfId="2276" xr:uid="{00000000-0005-0000-0000-0000190B0000}"/>
    <cellStyle name="Обычный 3 84 20" xfId="4076" xr:uid="{00000000-0005-0000-0000-00001A0B0000}"/>
    <cellStyle name="Обычный 3 84 21" xfId="3819" xr:uid="{00000000-0005-0000-0000-00001B0B0000}"/>
    <cellStyle name="Обычный 3 84 3" xfId="2277" xr:uid="{00000000-0005-0000-0000-00001C0B0000}"/>
    <cellStyle name="Обычный 3 84 4" xfId="2278" xr:uid="{00000000-0005-0000-0000-00001D0B0000}"/>
    <cellStyle name="Обычный 3 84 5" xfId="2279" xr:uid="{00000000-0005-0000-0000-00001E0B0000}"/>
    <cellStyle name="Обычный 3 84 6" xfId="2280" xr:uid="{00000000-0005-0000-0000-00001F0B0000}"/>
    <cellStyle name="Обычный 3 84 7" xfId="2281" xr:uid="{00000000-0005-0000-0000-0000200B0000}"/>
    <cellStyle name="Обычный 3 84 8" xfId="2282" xr:uid="{00000000-0005-0000-0000-0000210B0000}"/>
    <cellStyle name="Обычный 3 84 9" xfId="2283" xr:uid="{00000000-0005-0000-0000-0000220B0000}"/>
    <cellStyle name="Обычный 3 85" xfId="2284" xr:uid="{00000000-0005-0000-0000-0000230B0000}"/>
    <cellStyle name="Обычный 3 85 10" xfId="2285" xr:uid="{00000000-0005-0000-0000-0000240B0000}"/>
    <cellStyle name="Обычный 3 85 11" xfId="2286" xr:uid="{00000000-0005-0000-0000-0000250B0000}"/>
    <cellStyle name="Обычный 3 85 12" xfId="2287" xr:uid="{00000000-0005-0000-0000-0000260B0000}"/>
    <cellStyle name="Обычный 3 85 13" xfId="2288" xr:uid="{00000000-0005-0000-0000-0000270B0000}"/>
    <cellStyle name="Обычный 3 85 14" xfId="2289" xr:uid="{00000000-0005-0000-0000-0000280B0000}"/>
    <cellStyle name="Обычный 3 85 15" xfId="2290" xr:uid="{00000000-0005-0000-0000-0000290B0000}"/>
    <cellStyle name="Обычный 3 85 16" xfId="2291" xr:uid="{00000000-0005-0000-0000-00002A0B0000}"/>
    <cellStyle name="Обычный 3 85 17" xfId="2292" xr:uid="{00000000-0005-0000-0000-00002B0B0000}"/>
    <cellStyle name="Обычный 3 85 18" xfId="4066" xr:uid="{00000000-0005-0000-0000-00002C0B0000}"/>
    <cellStyle name="Обычный 3 85 19" xfId="3830" xr:uid="{00000000-0005-0000-0000-00002D0B0000}"/>
    <cellStyle name="Обычный 3 85 2" xfId="2293" xr:uid="{00000000-0005-0000-0000-00002E0B0000}"/>
    <cellStyle name="Обычный 3 85 20" xfId="4080" xr:uid="{00000000-0005-0000-0000-00002F0B0000}"/>
    <cellStyle name="Обычный 3 85 21" xfId="3814" xr:uid="{00000000-0005-0000-0000-0000300B0000}"/>
    <cellStyle name="Обычный 3 85 3" xfId="2294" xr:uid="{00000000-0005-0000-0000-0000310B0000}"/>
    <cellStyle name="Обычный 3 85 4" xfId="2295" xr:uid="{00000000-0005-0000-0000-0000320B0000}"/>
    <cellStyle name="Обычный 3 85 5" xfId="2296" xr:uid="{00000000-0005-0000-0000-0000330B0000}"/>
    <cellStyle name="Обычный 3 85 6" xfId="2297" xr:uid="{00000000-0005-0000-0000-0000340B0000}"/>
    <cellStyle name="Обычный 3 85 7" xfId="2298" xr:uid="{00000000-0005-0000-0000-0000350B0000}"/>
    <cellStyle name="Обычный 3 85 8" xfId="2299" xr:uid="{00000000-0005-0000-0000-0000360B0000}"/>
    <cellStyle name="Обычный 3 85 9" xfId="2300" xr:uid="{00000000-0005-0000-0000-0000370B0000}"/>
    <cellStyle name="Обычный 3 86" xfId="2301" xr:uid="{00000000-0005-0000-0000-0000380B0000}"/>
    <cellStyle name="Обычный 3 86 10" xfId="2302" xr:uid="{00000000-0005-0000-0000-0000390B0000}"/>
    <cellStyle name="Обычный 3 86 11" xfId="2303" xr:uid="{00000000-0005-0000-0000-00003A0B0000}"/>
    <cellStyle name="Обычный 3 86 12" xfId="2304" xr:uid="{00000000-0005-0000-0000-00003B0B0000}"/>
    <cellStyle name="Обычный 3 86 13" xfId="2305" xr:uid="{00000000-0005-0000-0000-00003C0B0000}"/>
    <cellStyle name="Обычный 3 86 14" xfId="2306" xr:uid="{00000000-0005-0000-0000-00003D0B0000}"/>
    <cellStyle name="Обычный 3 86 15" xfId="2307" xr:uid="{00000000-0005-0000-0000-00003E0B0000}"/>
    <cellStyle name="Обычный 3 86 16" xfId="2308" xr:uid="{00000000-0005-0000-0000-00003F0B0000}"/>
    <cellStyle name="Обычный 3 86 17" xfId="2309" xr:uid="{00000000-0005-0000-0000-0000400B0000}"/>
    <cellStyle name="Обычный 3 86 18" xfId="4069" xr:uid="{00000000-0005-0000-0000-0000410B0000}"/>
    <cellStyle name="Обычный 3 86 19" xfId="3826" xr:uid="{00000000-0005-0000-0000-0000420B0000}"/>
    <cellStyle name="Обычный 3 86 2" xfId="2310" xr:uid="{00000000-0005-0000-0000-0000430B0000}"/>
    <cellStyle name="Обычный 3 86 20" xfId="4085" xr:uid="{00000000-0005-0000-0000-0000440B0000}"/>
    <cellStyle name="Обычный 3 86 21" xfId="3810" xr:uid="{00000000-0005-0000-0000-0000450B0000}"/>
    <cellStyle name="Обычный 3 86 3" xfId="2311" xr:uid="{00000000-0005-0000-0000-0000460B0000}"/>
    <cellStyle name="Обычный 3 86 4" xfId="2312" xr:uid="{00000000-0005-0000-0000-0000470B0000}"/>
    <cellStyle name="Обычный 3 86 5" xfId="2313" xr:uid="{00000000-0005-0000-0000-0000480B0000}"/>
    <cellStyle name="Обычный 3 86 6" xfId="2314" xr:uid="{00000000-0005-0000-0000-0000490B0000}"/>
    <cellStyle name="Обычный 3 86 7" xfId="2315" xr:uid="{00000000-0005-0000-0000-00004A0B0000}"/>
    <cellStyle name="Обычный 3 86 8" xfId="2316" xr:uid="{00000000-0005-0000-0000-00004B0B0000}"/>
    <cellStyle name="Обычный 3 86 9" xfId="2317" xr:uid="{00000000-0005-0000-0000-00004C0B0000}"/>
    <cellStyle name="Обычный 3 87" xfId="2318" xr:uid="{00000000-0005-0000-0000-00004D0B0000}"/>
    <cellStyle name="Обычный 3 87 10" xfId="2319" xr:uid="{00000000-0005-0000-0000-00004E0B0000}"/>
    <cellStyle name="Обычный 3 87 11" xfId="2320" xr:uid="{00000000-0005-0000-0000-00004F0B0000}"/>
    <cellStyle name="Обычный 3 87 12" xfId="2321" xr:uid="{00000000-0005-0000-0000-0000500B0000}"/>
    <cellStyle name="Обычный 3 87 13" xfId="2322" xr:uid="{00000000-0005-0000-0000-0000510B0000}"/>
    <cellStyle name="Обычный 3 87 14" xfId="2323" xr:uid="{00000000-0005-0000-0000-0000520B0000}"/>
    <cellStyle name="Обычный 3 87 15" xfId="2324" xr:uid="{00000000-0005-0000-0000-0000530B0000}"/>
    <cellStyle name="Обычный 3 87 16" xfId="2325" xr:uid="{00000000-0005-0000-0000-0000540B0000}"/>
    <cellStyle name="Обычный 3 87 17" xfId="2326" xr:uid="{00000000-0005-0000-0000-0000550B0000}"/>
    <cellStyle name="Обычный 3 87 18" xfId="4073" xr:uid="{00000000-0005-0000-0000-0000560B0000}"/>
    <cellStyle name="Обычный 3 87 19" xfId="3822" xr:uid="{00000000-0005-0000-0000-0000570B0000}"/>
    <cellStyle name="Обычный 3 87 2" xfId="2327" xr:uid="{00000000-0005-0000-0000-0000580B0000}"/>
    <cellStyle name="Обычный 3 87 20" xfId="4089" xr:uid="{00000000-0005-0000-0000-0000590B0000}"/>
    <cellStyle name="Обычный 3 87 21" xfId="3806" xr:uid="{00000000-0005-0000-0000-00005A0B0000}"/>
    <cellStyle name="Обычный 3 87 3" xfId="2328" xr:uid="{00000000-0005-0000-0000-00005B0B0000}"/>
    <cellStyle name="Обычный 3 87 4" xfId="2329" xr:uid="{00000000-0005-0000-0000-00005C0B0000}"/>
    <cellStyle name="Обычный 3 87 5" xfId="2330" xr:uid="{00000000-0005-0000-0000-00005D0B0000}"/>
    <cellStyle name="Обычный 3 87 6" xfId="2331" xr:uid="{00000000-0005-0000-0000-00005E0B0000}"/>
    <cellStyle name="Обычный 3 87 7" xfId="2332" xr:uid="{00000000-0005-0000-0000-00005F0B0000}"/>
    <cellStyle name="Обычный 3 87 8" xfId="2333" xr:uid="{00000000-0005-0000-0000-0000600B0000}"/>
    <cellStyle name="Обычный 3 87 9" xfId="2334" xr:uid="{00000000-0005-0000-0000-0000610B0000}"/>
    <cellStyle name="Обычный 3 88" xfId="2335" xr:uid="{00000000-0005-0000-0000-0000620B0000}"/>
    <cellStyle name="Обычный 3 88 10" xfId="2336" xr:uid="{00000000-0005-0000-0000-0000630B0000}"/>
    <cellStyle name="Обычный 3 88 11" xfId="2337" xr:uid="{00000000-0005-0000-0000-0000640B0000}"/>
    <cellStyle name="Обычный 3 88 12" xfId="2338" xr:uid="{00000000-0005-0000-0000-0000650B0000}"/>
    <cellStyle name="Обычный 3 88 13" xfId="2339" xr:uid="{00000000-0005-0000-0000-0000660B0000}"/>
    <cellStyle name="Обычный 3 88 14" xfId="2340" xr:uid="{00000000-0005-0000-0000-0000670B0000}"/>
    <cellStyle name="Обычный 3 88 15" xfId="2341" xr:uid="{00000000-0005-0000-0000-0000680B0000}"/>
    <cellStyle name="Обычный 3 88 16" xfId="2342" xr:uid="{00000000-0005-0000-0000-0000690B0000}"/>
    <cellStyle name="Обычный 3 88 17" xfId="2343" xr:uid="{00000000-0005-0000-0000-00006A0B0000}"/>
    <cellStyle name="Обычный 3 88 18" xfId="4077" xr:uid="{00000000-0005-0000-0000-00006B0B0000}"/>
    <cellStyle name="Обычный 3 88 19" xfId="3818" xr:uid="{00000000-0005-0000-0000-00006C0B0000}"/>
    <cellStyle name="Обычный 3 88 2" xfId="2344" xr:uid="{00000000-0005-0000-0000-00006D0B0000}"/>
    <cellStyle name="Обычный 3 88 20" xfId="4093" xr:uid="{00000000-0005-0000-0000-00006E0B0000}"/>
    <cellStyle name="Обычный 3 88 21" xfId="3801" xr:uid="{00000000-0005-0000-0000-00006F0B0000}"/>
    <cellStyle name="Обычный 3 88 3" xfId="2345" xr:uid="{00000000-0005-0000-0000-0000700B0000}"/>
    <cellStyle name="Обычный 3 88 4" xfId="2346" xr:uid="{00000000-0005-0000-0000-0000710B0000}"/>
    <cellStyle name="Обычный 3 88 5" xfId="2347" xr:uid="{00000000-0005-0000-0000-0000720B0000}"/>
    <cellStyle name="Обычный 3 88 6" xfId="2348" xr:uid="{00000000-0005-0000-0000-0000730B0000}"/>
    <cellStyle name="Обычный 3 88 7" xfId="2349" xr:uid="{00000000-0005-0000-0000-0000740B0000}"/>
    <cellStyle name="Обычный 3 88 8" xfId="2350" xr:uid="{00000000-0005-0000-0000-0000750B0000}"/>
    <cellStyle name="Обычный 3 88 9" xfId="2351" xr:uid="{00000000-0005-0000-0000-0000760B0000}"/>
    <cellStyle name="Обычный 3 89" xfId="2352" xr:uid="{00000000-0005-0000-0000-0000770B0000}"/>
    <cellStyle name="Обычный 3 89 10" xfId="2353" xr:uid="{00000000-0005-0000-0000-0000780B0000}"/>
    <cellStyle name="Обычный 3 89 11" xfId="2354" xr:uid="{00000000-0005-0000-0000-0000790B0000}"/>
    <cellStyle name="Обычный 3 89 12" xfId="2355" xr:uid="{00000000-0005-0000-0000-00007A0B0000}"/>
    <cellStyle name="Обычный 3 89 13" xfId="2356" xr:uid="{00000000-0005-0000-0000-00007B0B0000}"/>
    <cellStyle name="Обычный 3 89 14" xfId="2357" xr:uid="{00000000-0005-0000-0000-00007C0B0000}"/>
    <cellStyle name="Обычный 3 89 15" xfId="2358" xr:uid="{00000000-0005-0000-0000-00007D0B0000}"/>
    <cellStyle name="Обычный 3 89 16" xfId="2359" xr:uid="{00000000-0005-0000-0000-00007E0B0000}"/>
    <cellStyle name="Обычный 3 89 17" xfId="2360" xr:uid="{00000000-0005-0000-0000-00007F0B0000}"/>
    <cellStyle name="Обычный 3 89 18" xfId="4081" xr:uid="{00000000-0005-0000-0000-0000800B0000}"/>
    <cellStyle name="Обычный 3 89 19" xfId="3815" xr:uid="{00000000-0005-0000-0000-0000810B0000}"/>
    <cellStyle name="Обычный 3 89 2" xfId="2361" xr:uid="{00000000-0005-0000-0000-0000820B0000}"/>
    <cellStyle name="Обычный 3 89 20" xfId="4097" xr:uid="{00000000-0005-0000-0000-0000830B0000}"/>
    <cellStyle name="Обычный 3 89 21" xfId="3797" xr:uid="{00000000-0005-0000-0000-0000840B0000}"/>
    <cellStyle name="Обычный 3 89 3" xfId="2362" xr:uid="{00000000-0005-0000-0000-0000850B0000}"/>
    <cellStyle name="Обычный 3 89 4" xfId="2363" xr:uid="{00000000-0005-0000-0000-0000860B0000}"/>
    <cellStyle name="Обычный 3 89 5" xfId="2364" xr:uid="{00000000-0005-0000-0000-0000870B0000}"/>
    <cellStyle name="Обычный 3 89 6" xfId="2365" xr:uid="{00000000-0005-0000-0000-0000880B0000}"/>
    <cellStyle name="Обычный 3 89 7" xfId="2366" xr:uid="{00000000-0005-0000-0000-0000890B0000}"/>
    <cellStyle name="Обычный 3 89 8" xfId="2367" xr:uid="{00000000-0005-0000-0000-00008A0B0000}"/>
    <cellStyle name="Обычный 3 89 9" xfId="2368" xr:uid="{00000000-0005-0000-0000-00008B0B0000}"/>
    <cellStyle name="Обычный 3 9" xfId="2369" xr:uid="{00000000-0005-0000-0000-00008C0B0000}"/>
    <cellStyle name="Обычный 3 9 10" xfId="2370" xr:uid="{00000000-0005-0000-0000-00008D0B0000}"/>
    <cellStyle name="Обычный 3 9 11" xfId="2371" xr:uid="{00000000-0005-0000-0000-00008E0B0000}"/>
    <cellStyle name="Обычный 3 9 12" xfId="2372" xr:uid="{00000000-0005-0000-0000-00008F0B0000}"/>
    <cellStyle name="Обычный 3 9 13" xfId="2373" xr:uid="{00000000-0005-0000-0000-0000900B0000}"/>
    <cellStyle name="Обычный 3 9 14" xfId="2374" xr:uid="{00000000-0005-0000-0000-0000910B0000}"/>
    <cellStyle name="Обычный 3 9 15" xfId="2375" xr:uid="{00000000-0005-0000-0000-0000920B0000}"/>
    <cellStyle name="Обычный 3 9 16" xfId="2376" xr:uid="{00000000-0005-0000-0000-0000930B0000}"/>
    <cellStyle name="Обычный 3 9 17" xfId="2377" xr:uid="{00000000-0005-0000-0000-0000940B0000}"/>
    <cellStyle name="Обычный 3 9 18" xfId="4084" xr:uid="{00000000-0005-0000-0000-0000950B0000}"/>
    <cellStyle name="Обычный 3 9 19" xfId="3811" xr:uid="{00000000-0005-0000-0000-0000960B0000}"/>
    <cellStyle name="Обычный 3 9 2" xfId="2378" xr:uid="{00000000-0005-0000-0000-0000970B0000}"/>
    <cellStyle name="Обычный 3 9 20" xfId="4101" xr:uid="{00000000-0005-0000-0000-0000980B0000}"/>
    <cellStyle name="Обычный 3 9 21" xfId="3793" xr:uid="{00000000-0005-0000-0000-0000990B0000}"/>
    <cellStyle name="Обычный 3 9 3" xfId="2379" xr:uid="{00000000-0005-0000-0000-00009A0B0000}"/>
    <cellStyle name="Обычный 3 9 4" xfId="2380" xr:uid="{00000000-0005-0000-0000-00009B0B0000}"/>
    <cellStyle name="Обычный 3 9 5" xfId="2381" xr:uid="{00000000-0005-0000-0000-00009C0B0000}"/>
    <cellStyle name="Обычный 3 9 6" xfId="2382" xr:uid="{00000000-0005-0000-0000-00009D0B0000}"/>
    <cellStyle name="Обычный 3 9 7" xfId="2383" xr:uid="{00000000-0005-0000-0000-00009E0B0000}"/>
    <cellStyle name="Обычный 3 9 8" xfId="2384" xr:uid="{00000000-0005-0000-0000-00009F0B0000}"/>
    <cellStyle name="Обычный 3 9 9" xfId="2385" xr:uid="{00000000-0005-0000-0000-0000A00B0000}"/>
    <cellStyle name="Обычный 3 90" xfId="2386" xr:uid="{00000000-0005-0000-0000-0000A10B0000}"/>
    <cellStyle name="Обычный 3 90 10" xfId="2387" xr:uid="{00000000-0005-0000-0000-0000A20B0000}"/>
    <cellStyle name="Обычный 3 90 11" xfId="2388" xr:uid="{00000000-0005-0000-0000-0000A30B0000}"/>
    <cellStyle name="Обычный 3 90 12" xfId="2389" xr:uid="{00000000-0005-0000-0000-0000A40B0000}"/>
    <cellStyle name="Обычный 3 90 13" xfId="2390" xr:uid="{00000000-0005-0000-0000-0000A50B0000}"/>
    <cellStyle name="Обычный 3 90 14" xfId="2391" xr:uid="{00000000-0005-0000-0000-0000A60B0000}"/>
    <cellStyle name="Обычный 3 90 15" xfId="2392" xr:uid="{00000000-0005-0000-0000-0000A70B0000}"/>
    <cellStyle name="Обычный 3 90 16" xfId="2393" xr:uid="{00000000-0005-0000-0000-0000A80B0000}"/>
    <cellStyle name="Обычный 3 90 17" xfId="2394" xr:uid="{00000000-0005-0000-0000-0000A90B0000}"/>
    <cellStyle name="Обычный 3 90 18" xfId="4088" xr:uid="{00000000-0005-0000-0000-0000AA0B0000}"/>
    <cellStyle name="Обычный 3 90 19" xfId="3808" xr:uid="{00000000-0005-0000-0000-0000AB0B0000}"/>
    <cellStyle name="Обычный 3 90 2" xfId="2395" xr:uid="{00000000-0005-0000-0000-0000AC0B0000}"/>
    <cellStyle name="Обычный 3 90 20" xfId="4104" xr:uid="{00000000-0005-0000-0000-0000AD0B0000}"/>
    <cellStyle name="Обычный 3 90 21" xfId="3789" xr:uid="{00000000-0005-0000-0000-0000AE0B0000}"/>
    <cellStyle name="Обычный 3 90 3" xfId="2396" xr:uid="{00000000-0005-0000-0000-0000AF0B0000}"/>
    <cellStyle name="Обычный 3 90 4" xfId="2397" xr:uid="{00000000-0005-0000-0000-0000B00B0000}"/>
    <cellStyle name="Обычный 3 90 5" xfId="2398" xr:uid="{00000000-0005-0000-0000-0000B10B0000}"/>
    <cellStyle name="Обычный 3 90 6" xfId="2399" xr:uid="{00000000-0005-0000-0000-0000B20B0000}"/>
    <cellStyle name="Обычный 3 90 7" xfId="2400" xr:uid="{00000000-0005-0000-0000-0000B30B0000}"/>
    <cellStyle name="Обычный 3 90 8" xfId="2401" xr:uid="{00000000-0005-0000-0000-0000B40B0000}"/>
    <cellStyle name="Обычный 3 90 9" xfId="2402" xr:uid="{00000000-0005-0000-0000-0000B50B0000}"/>
    <cellStyle name="Обычный 3 91" xfId="2403" xr:uid="{00000000-0005-0000-0000-0000B60B0000}"/>
    <cellStyle name="Обычный 3 91 10" xfId="2404" xr:uid="{00000000-0005-0000-0000-0000B70B0000}"/>
    <cellStyle name="Обычный 3 91 11" xfId="2405" xr:uid="{00000000-0005-0000-0000-0000B80B0000}"/>
    <cellStyle name="Обычный 3 91 12" xfId="2406" xr:uid="{00000000-0005-0000-0000-0000B90B0000}"/>
    <cellStyle name="Обычный 3 91 13" xfId="2407" xr:uid="{00000000-0005-0000-0000-0000BA0B0000}"/>
    <cellStyle name="Обычный 3 91 14" xfId="2408" xr:uid="{00000000-0005-0000-0000-0000BB0B0000}"/>
    <cellStyle name="Обычный 3 91 15" xfId="2409" xr:uid="{00000000-0005-0000-0000-0000BC0B0000}"/>
    <cellStyle name="Обычный 3 91 16" xfId="2410" xr:uid="{00000000-0005-0000-0000-0000BD0B0000}"/>
    <cellStyle name="Обычный 3 91 17" xfId="2411" xr:uid="{00000000-0005-0000-0000-0000BE0B0000}"/>
    <cellStyle name="Обычный 3 91 18" xfId="4090" xr:uid="{00000000-0005-0000-0000-0000BF0B0000}"/>
    <cellStyle name="Обычный 3 91 19" xfId="3804" xr:uid="{00000000-0005-0000-0000-0000C00B0000}"/>
    <cellStyle name="Обычный 3 91 2" xfId="2412" xr:uid="{00000000-0005-0000-0000-0000C10B0000}"/>
    <cellStyle name="Обычный 3 91 20" xfId="4108" xr:uid="{00000000-0005-0000-0000-0000C20B0000}"/>
    <cellStyle name="Обычный 3 91 21" xfId="3785" xr:uid="{00000000-0005-0000-0000-0000C30B0000}"/>
    <cellStyle name="Обычный 3 91 3" xfId="2413" xr:uid="{00000000-0005-0000-0000-0000C40B0000}"/>
    <cellStyle name="Обычный 3 91 4" xfId="2414" xr:uid="{00000000-0005-0000-0000-0000C50B0000}"/>
    <cellStyle name="Обычный 3 91 5" xfId="2415" xr:uid="{00000000-0005-0000-0000-0000C60B0000}"/>
    <cellStyle name="Обычный 3 91 6" xfId="2416" xr:uid="{00000000-0005-0000-0000-0000C70B0000}"/>
    <cellStyle name="Обычный 3 91 7" xfId="2417" xr:uid="{00000000-0005-0000-0000-0000C80B0000}"/>
    <cellStyle name="Обычный 3 91 8" xfId="2418" xr:uid="{00000000-0005-0000-0000-0000C90B0000}"/>
    <cellStyle name="Обычный 3 91 9" xfId="2419" xr:uid="{00000000-0005-0000-0000-0000CA0B0000}"/>
    <cellStyle name="Обычный 3 92" xfId="2420" xr:uid="{00000000-0005-0000-0000-0000CB0B0000}"/>
    <cellStyle name="Обычный 3 92 10" xfId="2421" xr:uid="{00000000-0005-0000-0000-0000CC0B0000}"/>
    <cellStyle name="Обычный 3 92 11" xfId="2422" xr:uid="{00000000-0005-0000-0000-0000CD0B0000}"/>
    <cellStyle name="Обычный 3 92 12" xfId="2423" xr:uid="{00000000-0005-0000-0000-0000CE0B0000}"/>
    <cellStyle name="Обычный 3 92 13" xfId="2424" xr:uid="{00000000-0005-0000-0000-0000CF0B0000}"/>
    <cellStyle name="Обычный 3 92 14" xfId="2425" xr:uid="{00000000-0005-0000-0000-0000D00B0000}"/>
    <cellStyle name="Обычный 3 92 15" xfId="2426" xr:uid="{00000000-0005-0000-0000-0000D10B0000}"/>
    <cellStyle name="Обычный 3 92 16" xfId="2427" xr:uid="{00000000-0005-0000-0000-0000D20B0000}"/>
    <cellStyle name="Обычный 3 92 17" xfId="2428" xr:uid="{00000000-0005-0000-0000-0000D30B0000}"/>
    <cellStyle name="Обычный 3 92 18" xfId="4094" xr:uid="{00000000-0005-0000-0000-0000D40B0000}"/>
    <cellStyle name="Обычный 3 92 19" xfId="3800" xr:uid="{00000000-0005-0000-0000-0000D50B0000}"/>
    <cellStyle name="Обычный 3 92 2" xfId="2429" xr:uid="{00000000-0005-0000-0000-0000D60B0000}"/>
    <cellStyle name="Обычный 3 92 20" xfId="4112" xr:uid="{00000000-0005-0000-0000-0000D70B0000}"/>
    <cellStyle name="Обычный 3 92 21" xfId="3779" xr:uid="{00000000-0005-0000-0000-0000D80B0000}"/>
    <cellStyle name="Обычный 3 92 3" xfId="2430" xr:uid="{00000000-0005-0000-0000-0000D90B0000}"/>
    <cellStyle name="Обычный 3 92 4" xfId="2431" xr:uid="{00000000-0005-0000-0000-0000DA0B0000}"/>
    <cellStyle name="Обычный 3 92 5" xfId="2432" xr:uid="{00000000-0005-0000-0000-0000DB0B0000}"/>
    <cellStyle name="Обычный 3 92 6" xfId="2433" xr:uid="{00000000-0005-0000-0000-0000DC0B0000}"/>
    <cellStyle name="Обычный 3 92 7" xfId="2434" xr:uid="{00000000-0005-0000-0000-0000DD0B0000}"/>
    <cellStyle name="Обычный 3 92 8" xfId="2435" xr:uid="{00000000-0005-0000-0000-0000DE0B0000}"/>
    <cellStyle name="Обычный 3 92 9" xfId="2436" xr:uid="{00000000-0005-0000-0000-0000DF0B0000}"/>
    <cellStyle name="Обычный 3 93" xfId="2437" xr:uid="{00000000-0005-0000-0000-0000E00B0000}"/>
    <cellStyle name="Обычный 3 93 10" xfId="2438" xr:uid="{00000000-0005-0000-0000-0000E10B0000}"/>
    <cellStyle name="Обычный 3 93 11" xfId="2439" xr:uid="{00000000-0005-0000-0000-0000E20B0000}"/>
    <cellStyle name="Обычный 3 93 12" xfId="2440" xr:uid="{00000000-0005-0000-0000-0000E30B0000}"/>
    <cellStyle name="Обычный 3 93 13" xfId="2441" xr:uid="{00000000-0005-0000-0000-0000E40B0000}"/>
    <cellStyle name="Обычный 3 93 14" xfId="2442" xr:uid="{00000000-0005-0000-0000-0000E50B0000}"/>
    <cellStyle name="Обычный 3 93 15" xfId="2443" xr:uid="{00000000-0005-0000-0000-0000E60B0000}"/>
    <cellStyle name="Обычный 3 93 16" xfId="2444" xr:uid="{00000000-0005-0000-0000-0000E70B0000}"/>
    <cellStyle name="Обычный 3 93 17" xfId="2445" xr:uid="{00000000-0005-0000-0000-0000E80B0000}"/>
    <cellStyle name="Обычный 3 93 18" xfId="4098" xr:uid="{00000000-0005-0000-0000-0000E90B0000}"/>
    <cellStyle name="Обычный 3 93 19" xfId="3796" xr:uid="{00000000-0005-0000-0000-0000EA0B0000}"/>
    <cellStyle name="Обычный 3 93 2" xfId="2446" xr:uid="{00000000-0005-0000-0000-0000EB0B0000}"/>
    <cellStyle name="Обычный 3 93 20" xfId="4117" xr:uid="{00000000-0005-0000-0000-0000EC0B0000}"/>
    <cellStyle name="Обычный 3 93 21" xfId="3775" xr:uid="{00000000-0005-0000-0000-0000ED0B0000}"/>
    <cellStyle name="Обычный 3 93 3" xfId="2447" xr:uid="{00000000-0005-0000-0000-0000EE0B0000}"/>
    <cellStyle name="Обычный 3 93 4" xfId="2448" xr:uid="{00000000-0005-0000-0000-0000EF0B0000}"/>
    <cellStyle name="Обычный 3 93 5" xfId="2449" xr:uid="{00000000-0005-0000-0000-0000F00B0000}"/>
    <cellStyle name="Обычный 3 93 6" xfId="2450" xr:uid="{00000000-0005-0000-0000-0000F10B0000}"/>
    <cellStyle name="Обычный 3 93 7" xfId="2451" xr:uid="{00000000-0005-0000-0000-0000F20B0000}"/>
    <cellStyle name="Обычный 3 93 8" xfId="2452" xr:uid="{00000000-0005-0000-0000-0000F30B0000}"/>
    <cellStyle name="Обычный 3 93 9" xfId="2453" xr:uid="{00000000-0005-0000-0000-0000F40B0000}"/>
    <cellStyle name="Обычный 3 94" xfId="2454" xr:uid="{00000000-0005-0000-0000-0000F50B0000}"/>
    <cellStyle name="Обычный 3 94 10" xfId="2455" xr:uid="{00000000-0005-0000-0000-0000F60B0000}"/>
    <cellStyle name="Обычный 3 94 11" xfId="2456" xr:uid="{00000000-0005-0000-0000-0000F70B0000}"/>
    <cellStyle name="Обычный 3 94 12" xfId="2457" xr:uid="{00000000-0005-0000-0000-0000F80B0000}"/>
    <cellStyle name="Обычный 3 94 13" xfId="2458" xr:uid="{00000000-0005-0000-0000-0000F90B0000}"/>
    <cellStyle name="Обычный 3 94 14" xfId="2459" xr:uid="{00000000-0005-0000-0000-0000FA0B0000}"/>
    <cellStyle name="Обычный 3 94 15" xfId="2460" xr:uid="{00000000-0005-0000-0000-0000FB0B0000}"/>
    <cellStyle name="Обычный 3 94 16" xfId="2461" xr:uid="{00000000-0005-0000-0000-0000FC0B0000}"/>
    <cellStyle name="Обычный 3 94 17" xfId="2462" xr:uid="{00000000-0005-0000-0000-0000FD0B0000}"/>
    <cellStyle name="Обычный 3 94 18" xfId="4102" xr:uid="{00000000-0005-0000-0000-0000FE0B0000}"/>
    <cellStyle name="Обычный 3 94 19" xfId="3792" xr:uid="{00000000-0005-0000-0000-0000FF0B0000}"/>
    <cellStyle name="Обычный 3 94 2" xfId="2463" xr:uid="{00000000-0005-0000-0000-0000000C0000}"/>
    <cellStyle name="Обычный 3 94 20" xfId="4121" xr:uid="{00000000-0005-0000-0000-0000010C0000}"/>
    <cellStyle name="Обычный 3 94 21" xfId="3771" xr:uid="{00000000-0005-0000-0000-0000020C0000}"/>
    <cellStyle name="Обычный 3 94 3" xfId="2464" xr:uid="{00000000-0005-0000-0000-0000030C0000}"/>
    <cellStyle name="Обычный 3 94 4" xfId="2465" xr:uid="{00000000-0005-0000-0000-0000040C0000}"/>
    <cellStyle name="Обычный 3 94 5" xfId="2466" xr:uid="{00000000-0005-0000-0000-0000050C0000}"/>
    <cellStyle name="Обычный 3 94 6" xfId="2467" xr:uid="{00000000-0005-0000-0000-0000060C0000}"/>
    <cellStyle name="Обычный 3 94 7" xfId="2468" xr:uid="{00000000-0005-0000-0000-0000070C0000}"/>
    <cellStyle name="Обычный 3 94 8" xfId="2469" xr:uid="{00000000-0005-0000-0000-0000080C0000}"/>
    <cellStyle name="Обычный 3 94 9" xfId="2470" xr:uid="{00000000-0005-0000-0000-0000090C0000}"/>
    <cellStyle name="Обычный 3 95" xfId="2471" xr:uid="{00000000-0005-0000-0000-00000A0C0000}"/>
    <cellStyle name="Обычный 3 95 10" xfId="2472" xr:uid="{00000000-0005-0000-0000-00000B0C0000}"/>
    <cellStyle name="Обычный 3 95 11" xfId="2473" xr:uid="{00000000-0005-0000-0000-00000C0C0000}"/>
    <cellStyle name="Обычный 3 95 12" xfId="2474" xr:uid="{00000000-0005-0000-0000-00000D0C0000}"/>
    <cellStyle name="Обычный 3 95 13" xfId="2475" xr:uid="{00000000-0005-0000-0000-00000E0C0000}"/>
    <cellStyle name="Обычный 3 95 14" xfId="2476" xr:uid="{00000000-0005-0000-0000-00000F0C0000}"/>
    <cellStyle name="Обычный 3 95 15" xfId="2477" xr:uid="{00000000-0005-0000-0000-0000100C0000}"/>
    <cellStyle name="Обычный 3 95 16" xfId="2478" xr:uid="{00000000-0005-0000-0000-0000110C0000}"/>
    <cellStyle name="Обычный 3 95 17" xfId="2479" xr:uid="{00000000-0005-0000-0000-0000120C0000}"/>
    <cellStyle name="Обычный 3 95 18" xfId="4106" xr:uid="{00000000-0005-0000-0000-0000130C0000}"/>
    <cellStyle name="Обычный 3 95 19" xfId="3788" xr:uid="{00000000-0005-0000-0000-0000140C0000}"/>
    <cellStyle name="Обычный 3 95 2" xfId="2480" xr:uid="{00000000-0005-0000-0000-0000150C0000}"/>
    <cellStyle name="Обычный 3 95 20" xfId="4124" xr:uid="{00000000-0005-0000-0000-0000160C0000}"/>
    <cellStyle name="Обычный 3 95 21" xfId="3768" xr:uid="{00000000-0005-0000-0000-0000170C0000}"/>
    <cellStyle name="Обычный 3 95 3" xfId="2481" xr:uid="{00000000-0005-0000-0000-0000180C0000}"/>
    <cellStyle name="Обычный 3 95 4" xfId="2482" xr:uid="{00000000-0005-0000-0000-0000190C0000}"/>
    <cellStyle name="Обычный 3 95 5" xfId="2483" xr:uid="{00000000-0005-0000-0000-00001A0C0000}"/>
    <cellStyle name="Обычный 3 95 6" xfId="2484" xr:uid="{00000000-0005-0000-0000-00001B0C0000}"/>
    <cellStyle name="Обычный 3 95 7" xfId="2485" xr:uid="{00000000-0005-0000-0000-00001C0C0000}"/>
    <cellStyle name="Обычный 3 95 8" xfId="2486" xr:uid="{00000000-0005-0000-0000-00001D0C0000}"/>
    <cellStyle name="Обычный 3 95 9" xfId="2487" xr:uid="{00000000-0005-0000-0000-00001E0C0000}"/>
    <cellStyle name="Обычный 3 96" xfId="2488" xr:uid="{00000000-0005-0000-0000-00001F0C0000}"/>
    <cellStyle name="Обычный 3 96 10" xfId="2489" xr:uid="{00000000-0005-0000-0000-0000200C0000}"/>
    <cellStyle name="Обычный 3 96 11" xfId="2490" xr:uid="{00000000-0005-0000-0000-0000210C0000}"/>
    <cellStyle name="Обычный 3 96 12" xfId="2491" xr:uid="{00000000-0005-0000-0000-0000220C0000}"/>
    <cellStyle name="Обычный 3 96 13" xfId="2492" xr:uid="{00000000-0005-0000-0000-0000230C0000}"/>
    <cellStyle name="Обычный 3 96 14" xfId="2493" xr:uid="{00000000-0005-0000-0000-0000240C0000}"/>
    <cellStyle name="Обычный 3 96 15" xfId="2494" xr:uid="{00000000-0005-0000-0000-0000250C0000}"/>
    <cellStyle name="Обычный 3 96 16" xfId="2495" xr:uid="{00000000-0005-0000-0000-0000260C0000}"/>
    <cellStyle name="Обычный 3 96 17" xfId="2496" xr:uid="{00000000-0005-0000-0000-0000270C0000}"/>
    <cellStyle name="Обычный 3 96 18" xfId="4110" xr:uid="{00000000-0005-0000-0000-0000280C0000}"/>
    <cellStyle name="Обычный 3 96 19" xfId="3784" xr:uid="{00000000-0005-0000-0000-0000290C0000}"/>
    <cellStyle name="Обычный 3 96 2" xfId="2497" xr:uid="{00000000-0005-0000-0000-00002A0C0000}"/>
    <cellStyle name="Обычный 3 96 20" xfId="4127" xr:uid="{00000000-0005-0000-0000-00002B0C0000}"/>
    <cellStyle name="Обычный 3 96 21" xfId="3765" xr:uid="{00000000-0005-0000-0000-00002C0C0000}"/>
    <cellStyle name="Обычный 3 96 3" xfId="2498" xr:uid="{00000000-0005-0000-0000-00002D0C0000}"/>
    <cellStyle name="Обычный 3 96 4" xfId="2499" xr:uid="{00000000-0005-0000-0000-00002E0C0000}"/>
    <cellStyle name="Обычный 3 96 5" xfId="2500" xr:uid="{00000000-0005-0000-0000-00002F0C0000}"/>
    <cellStyle name="Обычный 3 96 6" xfId="2501" xr:uid="{00000000-0005-0000-0000-0000300C0000}"/>
    <cellStyle name="Обычный 3 96 7" xfId="2502" xr:uid="{00000000-0005-0000-0000-0000310C0000}"/>
    <cellStyle name="Обычный 3 96 8" xfId="2503" xr:uid="{00000000-0005-0000-0000-0000320C0000}"/>
    <cellStyle name="Обычный 3 96 9" xfId="2504" xr:uid="{00000000-0005-0000-0000-0000330C0000}"/>
    <cellStyle name="Обычный 3 97" xfId="2505" xr:uid="{00000000-0005-0000-0000-0000340C0000}"/>
    <cellStyle name="Обычный 3 97 10" xfId="2506" xr:uid="{00000000-0005-0000-0000-0000350C0000}"/>
    <cellStyle name="Обычный 3 97 11" xfId="2507" xr:uid="{00000000-0005-0000-0000-0000360C0000}"/>
    <cellStyle name="Обычный 3 97 12" xfId="2508" xr:uid="{00000000-0005-0000-0000-0000370C0000}"/>
    <cellStyle name="Обычный 3 97 13" xfId="2509" xr:uid="{00000000-0005-0000-0000-0000380C0000}"/>
    <cellStyle name="Обычный 3 97 14" xfId="2510" xr:uid="{00000000-0005-0000-0000-0000390C0000}"/>
    <cellStyle name="Обычный 3 97 15" xfId="2511" xr:uid="{00000000-0005-0000-0000-00003A0C0000}"/>
    <cellStyle name="Обычный 3 97 16" xfId="2512" xr:uid="{00000000-0005-0000-0000-00003B0C0000}"/>
    <cellStyle name="Обычный 3 97 17" xfId="2513" xr:uid="{00000000-0005-0000-0000-00003C0C0000}"/>
    <cellStyle name="Обычный 3 97 18" xfId="4113" xr:uid="{00000000-0005-0000-0000-00003D0C0000}"/>
    <cellStyle name="Обычный 3 97 19" xfId="3781" xr:uid="{00000000-0005-0000-0000-00003E0C0000}"/>
    <cellStyle name="Обычный 3 97 2" xfId="2514" xr:uid="{00000000-0005-0000-0000-00003F0C0000}"/>
    <cellStyle name="Обычный 3 97 20" xfId="4130" xr:uid="{00000000-0005-0000-0000-0000400C0000}"/>
    <cellStyle name="Обычный 3 97 21" xfId="3762" xr:uid="{00000000-0005-0000-0000-0000410C0000}"/>
    <cellStyle name="Обычный 3 97 3" xfId="2515" xr:uid="{00000000-0005-0000-0000-0000420C0000}"/>
    <cellStyle name="Обычный 3 97 4" xfId="2516" xr:uid="{00000000-0005-0000-0000-0000430C0000}"/>
    <cellStyle name="Обычный 3 97 5" xfId="2517" xr:uid="{00000000-0005-0000-0000-0000440C0000}"/>
    <cellStyle name="Обычный 3 97 6" xfId="2518" xr:uid="{00000000-0005-0000-0000-0000450C0000}"/>
    <cellStyle name="Обычный 3 97 7" xfId="2519" xr:uid="{00000000-0005-0000-0000-0000460C0000}"/>
    <cellStyle name="Обычный 3 97 8" xfId="2520" xr:uid="{00000000-0005-0000-0000-0000470C0000}"/>
    <cellStyle name="Обычный 3 97 9" xfId="2521" xr:uid="{00000000-0005-0000-0000-0000480C0000}"/>
    <cellStyle name="Обычный 3 98" xfId="2522" xr:uid="{00000000-0005-0000-0000-0000490C0000}"/>
    <cellStyle name="Обычный 3 98 10" xfId="2523" xr:uid="{00000000-0005-0000-0000-00004A0C0000}"/>
    <cellStyle name="Обычный 3 98 11" xfId="2524" xr:uid="{00000000-0005-0000-0000-00004B0C0000}"/>
    <cellStyle name="Обычный 3 98 12" xfId="2525" xr:uid="{00000000-0005-0000-0000-00004C0C0000}"/>
    <cellStyle name="Обычный 3 98 13" xfId="2526" xr:uid="{00000000-0005-0000-0000-00004D0C0000}"/>
    <cellStyle name="Обычный 3 98 14" xfId="2527" xr:uid="{00000000-0005-0000-0000-00004E0C0000}"/>
    <cellStyle name="Обычный 3 98 15" xfId="2528" xr:uid="{00000000-0005-0000-0000-00004F0C0000}"/>
    <cellStyle name="Обычный 3 98 16" xfId="2529" xr:uid="{00000000-0005-0000-0000-0000500C0000}"/>
    <cellStyle name="Обычный 3 98 17" xfId="2530" xr:uid="{00000000-0005-0000-0000-0000510C0000}"/>
    <cellStyle name="Обычный 3 98 18" xfId="4116" xr:uid="{00000000-0005-0000-0000-0000520C0000}"/>
    <cellStyle name="Обычный 3 98 19" xfId="3776" xr:uid="{00000000-0005-0000-0000-0000530C0000}"/>
    <cellStyle name="Обычный 3 98 2" xfId="2531" xr:uid="{00000000-0005-0000-0000-0000540C0000}"/>
    <cellStyle name="Обычный 3 98 20" xfId="4133" xr:uid="{00000000-0005-0000-0000-0000550C0000}"/>
    <cellStyle name="Обычный 3 98 21" xfId="3759" xr:uid="{00000000-0005-0000-0000-0000560C0000}"/>
    <cellStyle name="Обычный 3 98 3" xfId="2532" xr:uid="{00000000-0005-0000-0000-0000570C0000}"/>
    <cellStyle name="Обычный 3 98 4" xfId="2533" xr:uid="{00000000-0005-0000-0000-0000580C0000}"/>
    <cellStyle name="Обычный 3 98 5" xfId="2534" xr:uid="{00000000-0005-0000-0000-0000590C0000}"/>
    <cellStyle name="Обычный 3 98 6" xfId="2535" xr:uid="{00000000-0005-0000-0000-00005A0C0000}"/>
    <cellStyle name="Обычный 3 98 7" xfId="2536" xr:uid="{00000000-0005-0000-0000-00005B0C0000}"/>
    <cellStyle name="Обычный 3 98 8" xfId="2537" xr:uid="{00000000-0005-0000-0000-00005C0C0000}"/>
    <cellStyle name="Обычный 3 98 9" xfId="2538" xr:uid="{00000000-0005-0000-0000-00005D0C0000}"/>
    <cellStyle name="Обычный 3 99" xfId="2539" xr:uid="{00000000-0005-0000-0000-00005E0C0000}"/>
    <cellStyle name="Обычный 3 99 10" xfId="2540" xr:uid="{00000000-0005-0000-0000-00005F0C0000}"/>
    <cellStyle name="Обычный 3 99 11" xfId="2541" xr:uid="{00000000-0005-0000-0000-0000600C0000}"/>
    <cellStyle name="Обычный 3 99 12" xfId="2542" xr:uid="{00000000-0005-0000-0000-0000610C0000}"/>
    <cellStyle name="Обычный 3 99 13" xfId="2543" xr:uid="{00000000-0005-0000-0000-0000620C0000}"/>
    <cellStyle name="Обычный 3 99 14" xfId="2544" xr:uid="{00000000-0005-0000-0000-0000630C0000}"/>
    <cellStyle name="Обычный 3 99 15" xfId="2545" xr:uid="{00000000-0005-0000-0000-0000640C0000}"/>
    <cellStyle name="Обычный 3 99 16" xfId="2546" xr:uid="{00000000-0005-0000-0000-0000650C0000}"/>
    <cellStyle name="Обычный 3 99 17" xfId="2547" xr:uid="{00000000-0005-0000-0000-0000660C0000}"/>
    <cellStyle name="Обычный 3 99 18" xfId="4120" xr:uid="{00000000-0005-0000-0000-0000670C0000}"/>
    <cellStyle name="Обычный 3 99 19" xfId="3772" xr:uid="{00000000-0005-0000-0000-0000680C0000}"/>
    <cellStyle name="Обычный 3 99 2" xfId="2548" xr:uid="{00000000-0005-0000-0000-0000690C0000}"/>
    <cellStyle name="Обычный 3 99 20" xfId="4137" xr:uid="{00000000-0005-0000-0000-00006A0C0000}"/>
    <cellStyle name="Обычный 3 99 21" xfId="3754" xr:uid="{00000000-0005-0000-0000-00006B0C0000}"/>
    <cellStyle name="Обычный 3 99 3" xfId="2549" xr:uid="{00000000-0005-0000-0000-00006C0C0000}"/>
    <cellStyle name="Обычный 3 99 4" xfId="2550" xr:uid="{00000000-0005-0000-0000-00006D0C0000}"/>
    <cellStyle name="Обычный 3 99 5" xfId="2551" xr:uid="{00000000-0005-0000-0000-00006E0C0000}"/>
    <cellStyle name="Обычный 3 99 6" xfId="2552" xr:uid="{00000000-0005-0000-0000-00006F0C0000}"/>
    <cellStyle name="Обычный 3 99 7" xfId="2553" xr:uid="{00000000-0005-0000-0000-0000700C0000}"/>
    <cellStyle name="Обычный 3 99 8" xfId="2554" xr:uid="{00000000-0005-0000-0000-0000710C0000}"/>
    <cellStyle name="Обычный 3 99 9" xfId="2555" xr:uid="{00000000-0005-0000-0000-0000720C0000}"/>
    <cellStyle name="Обычный 30 10" xfId="2556" xr:uid="{00000000-0005-0000-0000-0000730C0000}"/>
    <cellStyle name="Обычный 30 2" xfId="2557" xr:uid="{00000000-0005-0000-0000-0000740C0000}"/>
    <cellStyle name="Обычный 30 3" xfId="2558" xr:uid="{00000000-0005-0000-0000-0000750C0000}"/>
    <cellStyle name="Обычный 30 4" xfId="2559" xr:uid="{00000000-0005-0000-0000-0000760C0000}"/>
    <cellStyle name="Обычный 30 5" xfId="2560" xr:uid="{00000000-0005-0000-0000-0000770C0000}"/>
    <cellStyle name="Обычный 30 6" xfId="2561" xr:uid="{00000000-0005-0000-0000-0000780C0000}"/>
    <cellStyle name="Обычный 30 7" xfId="2562" xr:uid="{00000000-0005-0000-0000-0000790C0000}"/>
    <cellStyle name="Обычный 30 8" xfId="2563" xr:uid="{00000000-0005-0000-0000-00007A0C0000}"/>
    <cellStyle name="Обычный 30 9" xfId="2564" xr:uid="{00000000-0005-0000-0000-00007B0C0000}"/>
    <cellStyle name="Обычный 31 10" xfId="2565" xr:uid="{00000000-0005-0000-0000-00007C0C0000}"/>
    <cellStyle name="Обычный 31 2" xfId="2566" xr:uid="{00000000-0005-0000-0000-00007D0C0000}"/>
    <cellStyle name="Обычный 31 3" xfId="2567" xr:uid="{00000000-0005-0000-0000-00007E0C0000}"/>
    <cellStyle name="Обычный 31 4" xfId="2568" xr:uid="{00000000-0005-0000-0000-00007F0C0000}"/>
    <cellStyle name="Обычный 31 5" xfId="2569" xr:uid="{00000000-0005-0000-0000-0000800C0000}"/>
    <cellStyle name="Обычный 31 6" xfId="2570" xr:uid="{00000000-0005-0000-0000-0000810C0000}"/>
    <cellStyle name="Обычный 31 7" xfId="2571" xr:uid="{00000000-0005-0000-0000-0000820C0000}"/>
    <cellStyle name="Обычный 31 8" xfId="2572" xr:uid="{00000000-0005-0000-0000-0000830C0000}"/>
    <cellStyle name="Обычный 31 9" xfId="2573" xr:uid="{00000000-0005-0000-0000-0000840C0000}"/>
    <cellStyle name="Обычный 32 10" xfId="2574" xr:uid="{00000000-0005-0000-0000-0000850C0000}"/>
    <cellStyle name="Обычный 32 2" xfId="2575" xr:uid="{00000000-0005-0000-0000-0000860C0000}"/>
    <cellStyle name="Обычный 32 3" xfId="2576" xr:uid="{00000000-0005-0000-0000-0000870C0000}"/>
    <cellStyle name="Обычный 32 4" xfId="2577" xr:uid="{00000000-0005-0000-0000-0000880C0000}"/>
    <cellStyle name="Обычный 32 5" xfId="2578" xr:uid="{00000000-0005-0000-0000-0000890C0000}"/>
    <cellStyle name="Обычный 32 6" xfId="2579" xr:uid="{00000000-0005-0000-0000-00008A0C0000}"/>
    <cellStyle name="Обычный 32 7" xfId="2580" xr:uid="{00000000-0005-0000-0000-00008B0C0000}"/>
    <cellStyle name="Обычный 32 8" xfId="2581" xr:uid="{00000000-0005-0000-0000-00008C0C0000}"/>
    <cellStyle name="Обычный 32 9" xfId="2582" xr:uid="{00000000-0005-0000-0000-00008D0C0000}"/>
    <cellStyle name="Обычный 33 10" xfId="2583" xr:uid="{00000000-0005-0000-0000-00008E0C0000}"/>
    <cellStyle name="Обычный 33 2" xfId="2584" xr:uid="{00000000-0005-0000-0000-00008F0C0000}"/>
    <cellStyle name="Обычный 33 3" xfId="2585" xr:uid="{00000000-0005-0000-0000-0000900C0000}"/>
    <cellStyle name="Обычный 33 4" xfId="2586" xr:uid="{00000000-0005-0000-0000-0000910C0000}"/>
    <cellStyle name="Обычный 33 5" xfId="2587" xr:uid="{00000000-0005-0000-0000-0000920C0000}"/>
    <cellStyle name="Обычный 33 6" xfId="2588" xr:uid="{00000000-0005-0000-0000-0000930C0000}"/>
    <cellStyle name="Обычный 33 7" xfId="2589" xr:uid="{00000000-0005-0000-0000-0000940C0000}"/>
    <cellStyle name="Обычный 33 8" xfId="2590" xr:uid="{00000000-0005-0000-0000-0000950C0000}"/>
    <cellStyle name="Обычный 33 9" xfId="2591" xr:uid="{00000000-0005-0000-0000-0000960C0000}"/>
    <cellStyle name="Обычный 34 10" xfId="2592" xr:uid="{00000000-0005-0000-0000-0000970C0000}"/>
    <cellStyle name="Обычный 34 2" xfId="2593" xr:uid="{00000000-0005-0000-0000-0000980C0000}"/>
    <cellStyle name="Обычный 34 3" xfId="2594" xr:uid="{00000000-0005-0000-0000-0000990C0000}"/>
    <cellStyle name="Обычный 34 4" xfId="2595" xr:uid="{00000000-0005-0000-0000-00009A0C0000}"/>
    <cellStyle name="Обычный 34 5" xfId="2596" xr:uid="{00000000-0005-0000-0000-00009B0C0000}"/>
    <cellStyle name="Обычный 34 6" xfId="2597" xr:uid="{00000000-0005-0000-0000-00009C0C0000}"/>
    <cellStyle name="Обычный 34 7" xfId="2598" xr:uid="{00000000-0005-0000-0000-00009D0C0000}"/>
    <cellStyle name="Обычный 34 8" xfId="2599" xr:uid="{00000000-0005-0000-0000-00009E0C0000}"/>
    <cellStyle name="Обычный 34 9" xfId="2600" xr:uid="{00000000-0005-0000-0000-00009F0C0000}"/>
    <cellStyle name="Обычный 35 10" xfId="2601" xr:uid="{00000000-0005-0000-0000-0000A00C0000}"/>
    <cellStyle name="Обычный 35 2" xfId="2602" xr:uid="{00000000-0005-0000-0000-0000A10C0000}"/>
    <cellStyle name="Обычный 35 3" xfId="2603" xr:uid="{00000000-0005-0000-0000-0000A20C0000}"/>
    <cellStyle name="Обычный 35 4" xfId="2604" xr:uid="{00000000-0005-0000-0000-0000A30C0000}"/>
    <cellStyle name="Обычный 35 5" xfId="2605" xr:uid="{00000000-0005-0000-0000-0000A40C0000}"/>
    <cellStyle name="Обычный 35 6" xfId="2606" xr:uid="{00000000-0005-0000-0000-0000A50C0000}"/>
    <cellStyle name="Обычный 35 7" xfId="2607" xr:uid="{00000000-0005-0000-0000-0000A60C0000}"/>
    <cellStyle name="Обычный 35 8" xfId="2608" xr:uid="{00000000-0005-0000-0000-0000A70C0000}"/>
    <cellStyle name="Обычный 35 9" xfId="2609" xr:uid="{00000000-0005-0000-0000-0000A80C0000}"/>
    <cellStyle name="Обычный 36 10" xfId="2610" xr:uid="{00000000-0005-0000-0000-0000A90C0000}"/>
    <cellStyle name="Обычный 36 2" xfId="2611" xr:uid="{00000000-0005-0000-0000-0000AA0C0000}"/>
    <cellStyle name="Обычный 36 3" xfId="2612" xr:uid="{00000000-0005-0000-0000-0000AB0C0000}"/>
    <cellStyle name="Обычный 36 4" xfId="2613" xr:uid="{00000000-0005-0000-0000-0000AC0C0000}"/>
    <cellStyle name="Обычный 36 5" xfId="2614" xr:uid="{00000000-0005-0000-0000-0000AD0C0000}"/>
    <cellStyle name="Обычный 36 6" xfId="2615" xr:uid="{00000000-0005-0000-0000-0000AE0C0000}"/>
    <cellStyle name="Обычный 36 7" xfId="2616" xr:uid="{00000000-0005-0000-0000-0000AF0C0000}"/>
    <cellStyle name="Обычный 36 8" xfId="2617" xr:uid="{00000000-0005-0000-0000-0000B00C0000}"/>
    <cellStyle name="Обычный 36 9" xfId="2618" xr:uid="{00000000-0005-0000-0000-0000B10C0000}"/>
    <cellStyle name="Обычный 37 10" xfId="2619" xr:uid="{00000000-0005-0000-0000-0000B20C0000}"/>
    <cellStyle name="Обычный 37 2" xfId="2620" xr:uid="{00000000-0005-0000-0000-0000B30C0000}"/>
    <cellStyle name="Обычный 37 3" xfId="2621" xr:uid="{00000000-0005-0000-0000-0000B40C0000}"/>
    <cellStyle name="Обычный 37 4" xfId="2622" xr:uid="{00000000-0005-0000-0000-0000B50C0000}"/>
    <cellStyle name="Обычный 37 5" xfId="2623" xr:uid="{00000000-0005-0000-0000-0000B60C0000}"/>
    <cellStyle name="Обычный 37 6" xfId="2624" xr:uid="{00000000-0005-0000-0000-0000B70C0000}"/>
    <cellStyle name="Обычный 37 7" xfId="2625" xr:uid="{00000000-0005-0000-0000-0000B80C0000}"/>
    <cellStyle name="Обычный 37 8" xfId="2626" xr:uid="{00000000-0005-0000-0000-0000B90C0000}"/>
    <cellStyle name="Обычный 37 9" xfId="2627" xr:uid="{00000000-0005-0000-0000-0000BA0C0000}"/>
    <cellStyle name="Обычный 38 10" xfId="2628" xr:uid="{00000000-0005-0000-0000-0000BB0C0000}"/>
    <cellStyle name="Обычный 38 2" xfId="2629" xr:uid="{00000000-0005-0000-0000-0000BC0C0000}"/>
    <cellStyle name="Обычный 38 3" xfId="2630" xr:uid="{00000000-0005-0000-0000-0000BD0C0000}"/>
    <cellStyle name="Обычный 38 4" xfId="2631" xr:uid="{00000000-0005-0000-0000-0000BE0C0000}"/>
    <cellStyle name="Обычный 38 5" xfId="2632" xr:uid="{00000000-0005-0000-0000-0000BF0C0000}"/>
    <cellStyle name="Обычный 38 6" xfId="2633" xr:uid="{00000000-0005-0000-0000-0000C00C0000}"/>
    <cellStyle name="Обычный 38 7" xfId="2634" xr:uid="{00000000-0005-0000-0000-0000C10C0000}"/>
    <cellStyle name="Обычный 38 8" xfId="2635" xr:uid="{00000000-0005-0000-0000-0000C20C0000}"/>
    <cellStyle name="Обычный 38 9" xfId="2636" xr:uid="{00000000-0005-0000-0000-0000C30C0000}"/>
    <cellStyle name="Обычный 4" xfId="3703" xr:uid="{00000000-0005-0000-0000-0000C40C0000}"/>
    <cellStyle name="Обычный 4 2" xfId="2637" xr:uid="{00000000-0005-0000-0000-0000C50C0000}"/>
    <cellStyle name="Обычный 4 3" xfId="2638" xr:uid="{00000000-0005-0000-0000-0000C60C0000}"/>
    <cellStyle name="Обычный 4 4" xfId="2639" xr:uid="{00000000-0005-0000-0000-0000C70C0000}"/>
    <cellStyle name="Обычный 41 10" xfId="2640" xr:uid="{00000000-0005-0000-0000-0000C80C0000}"/>
    <cellStyle name="Обычный 41 2" xfId="2641" xr:uid="{00000000-0005-0000-0000-0000C90C0000}"/>
    <cellStyle name="Обычный 41 3" xfId="2642" xr:uid="{00000000-0005-0000-0000-0000CA0C0000}"/>
    <cellStyle name="Обычный 41 4" xfId="2643" xr:uid="{00000000-0005-0000-0000-0000CB0C0000}"/>
    <cellStyle name="Обычный 41 5" xfId="2644" xr:uid="{00000000-0005-0000-0000-0000CC0C0000}"/>
    <cellStyle name="Обычный 41 6" xfId="2645" xr:uid="{00000000-0005-0000-0000-0000CD0C0000}"/>
    <cellStyle name="Обычный 41 7" xfId="2646" xr:uid="{00000000-0005-0000-0000-0000CE0C0000}"/>
    <cellStyle name="Обычный 41 8" xfId="2647" xr:uid="{00000000-0005-0000-0000-0000CF0C0000}"/>
    <cellStyle name="Обычный 41 9" xfId="2648" xr:uid="{00000000-0005-0000-0000-0000D00C0000}"/>
    <cellStyle name="Обычный 42 10" xfId="2649" xr:uid="{00000000-0005-0000-0000-0000D10C0000}"/>
    <cellStyle name="Обычный 42 2" xfId="2650" xr:uid="{00000000-0005-0000-0000-0000D20C0000}"/>
    <cellStyle name="Обычный 42 3" xfId="2651" xr:uid="{00000000-0005-0000-0000-0000D30C0000}"/>
    <cellStyle name="Обычный 42 4" xfId="2652" xr:uid="{00000000-0005-0000-0000-0000D40C0000}"/>
    <cellStyle name="Обычный 42 5" xfId="2653" xr:uid="{00000000-0005-0000-0000-0000D50C0000}"/>
    <cellStyle name="Обычный 42 6" xfId="2654" xr:uid="{00000000-0005-0000-0000-0000D60C0000}"/>
    <cellStyle name="Обычный 42 7" xfId="2655" xr:uid="{00000000-0005-0000-0000-0000D70C0000}"/>
    <cellStyle name="Обычный 42 8" xfId="2656" xr:uid="{00000000-0005-0000-0000-0000D80C0000}"/>
    <cellStyle name="Обычный 42 9" xfId="2657" xr:uid="{00000000-0005-0000-0000-0000D90C0000}"/>
    <cellStyle name="Обычный 43 10" xfId="2658" xr:uid="{00000000-0005-0000-0000-0000DA0C0000}"/>
    <cellStyle name="Обычный 43 2" xfId="2659" xr:uid="{00000000-0005-0000-0000-0000DB0C0000}"/>
    <cellStyle name="Обычный 43 3" xfId="2660" xr:uid="{00000000-0005-0000-0000-0000DC0C0000}"/>
    <cellStyle name="Обычный 43 4" xfId="2661" xr:uid="{00000000-0005-0000-0000-0000DD0C0000}"/>
    <cellStyle name="Обычный 43 5" xfId="2662" xr:uid="{00000000-0005-0000-0000-0000DE0C0000}"/>
    <cellStyle name="Обычный 43 6" xfId="2663" xr:uid="{00000000-0005-0000-0000-0000DF0C0000}"/>
    <cellStyle name="Обычный 43 7" xfId="2664" xr:uid="{00000000-0005-0000-0000-0000E00C0000}"/>
    <cellStyle name="Обычный 43 8" xfId="2665" xr:uid="{00000000-0005-0000-0000-0000E10C0000}"/>
    <cellStyle name="Обычный 43 9" xfId="2666" xr:uid="{00000000-0005-0000-0000-0000E20C0000}"/>
    <cellStyle name="Обычный 44 10" xfId="2667" xr:uid="{00000000-0005-0000-0000-0000E30C0000}"/>
    <cellStyle name="Обычный 44 2" xfId="2668" xr:uid="{00000000-0005-0000-0000-0000E40C0000}"/>
    <cellStyle name="Обычный 44 3" xfId="2669" xr:uid="{00000000-0005-0000-0000-0000E50C0000}"/>
    <cellStyle name="Обычный 44 4" xfId="2670" xr:uid="{00000000-0005-0000-0000-0000E60C0000}"/>
    <cellStyle name="Обычный 44 5" xfId="2671" xr:uid="{00000000-0005-0000-0000-0000E70C0000}"/>
    <cellStyle name="Обычный 44 6" xfId="2672" xr:uid="{00000000-0005-0000-0000-0000E80C0000}"/>
    <cellStyle name="Обычный 44 7" xfId="2673" xr:uid="{00000000-0005-0000-0000-0000E90C0000}"/>
    <cellStyle name="Обычный 44 8" xfId="2674" xr:uid="{00000000-0005-0000-0000-0000EA0C0000}"/>
    <cellStyle name="Обычный 44 9" xfId="2675" xr:uid="{00000000-0005-0000-0000-0000EB0C0000}"/>
    <cellStyle name="Обычный 45 10" xfId="2676" xr:uid="{00000000-0005-0000-0000-0000EC0C0000}"/>
    <cellStyle name="Обычный 45 2" xfId="2677" xr:uid="{00000000-0005-0000-0000-0000ED0C0000}"/>
    <cellStyle name="Обычный 45 3" xfId="2678" xr:uid="{00000000-0005-0000-0000-0000EE0C0000}"/>
    <cellStyle name="Обычный 45 4" xfId="2679" xr:uid="{00000000-0005-0000-0000-0000EF0C0000}"/>
    <cellStyle name="Обычный 45 5" xfId="2680" xr:uid="{00000000-0005-0000-0000-0000F00C0000}"/>
    <cellStyle name="Обычный 45 6" xfId="2681" xr:uid="{00000000-0005-0000-0000-0000F10C0000}"/>
    <cellStyle name="Обычный 45 7" xfId="2682" xr:uid="{00000000-0005-0000-0000-0000F20C0000}"/>
    <cellStyle name="Обычный 45 8" xfId="2683" xr:uid="{00000000-0005-0000-0000-0000F30C0000}"/>
    <cellStyle name="Обычный 45 9" xfId="2684" xr:uid="{00000000-0005-0000-0000-0000F40C0000}"/>
    <cellStyle name="Обычный 46 10" xfId="2685" xr:uid="{00000000-0005-0000-0000-0000F50C0000}"/>
    <cellStyle name="Обычный 46 2" xfId="2686" xr:uid="{00000000-0005-0000-0000-0000F60C0000}"/>
    <cellStyle name="Обычный 46 3" xfId="2687" xr:uid="{00000000-0005-0000-0000-0000F70C0000}"/>
    <cellStyle name="Обычный 46 4" xfId="2688" xr:uid="{00000000-0005-0000-0000-0000F80C0000}"/>
    <cellStyle name="Обычный 46 5" xfId="2689" xr:uid="{00000000-0005-0000-0000-0000F90C0000}"/>
    <cellStyle name="Обычный 46 6" xfId="2690" xr:uid="{00000000-0005-0000-0000-0000FA0C0000}"/>
    <cellStyle name="Обычный 46 7" xfId="2691" xr:uid="{00000000-0005-0000-0000-0000FB0C0000}"/>
    <cellStyle name="Обычный 46 8" xfId="2692" xr:uid="{00000000-0005-0000-0000-0000FC0C0000}"/>
    <cellStyle name="Обычный 46 9" xfId="2693" xr:uid="{00000000-0005-0000-0000-0000FD0C0000}"/>
    <cellStyle name="Обычный 47 10" xfId="2694" xr:uid="{00000000-0005-0000-0000-0000FE0C0000}"/>
    <cellStyle name="Обычный 47 2" xfId="2695" xr:uid="{00000000-0005-0000-0000-0000FF0C0000}"/>
    <cellStyle name="Обычный 47 3" xfId="2696" xr:uid="{00000000-0005-0000-0000-0000000D0000}"/>
    <cellStyle name="Обычный 47 4" xfId="2697" xr:uid="{00000000-0005-0000-0000-0000010D0000}"/>
    <cellStyle name="Обычный 47 5" xfId="2698" xr:uid="{00000000-0005-0000-0000-0000020D0000}"/>
    <cellStyle name="Обычный 47 6" xfId="2699" xr:uid="{00000000-0005-0000-0000-0000030D0000}"/>
    <cellStyle name="Обычный 47 7" xfId="2700" xr:uid="{00000000-0005-0000-0000-0000040D0000}"/>
    <cellStyle name="Обычный 47 8" xfId="2701" xr:uid="{00000000-0005-0000-0000-0000050D0000}"/>
    <cellStyle name="Обычный 47 9" xfId="2702" xr:uid="{00000000-0005-0000-0000-0000060D0000}"/>
    <cellStyle name="Обычный 48 10" xfId="2703" xr:uid="{00000000-0005-0000-0000-0000070D0000}"/>
    <cellStyle name="Обычный 48 2" xfId="2704" xr:uid="{00000000-0005-0000-0000-0000080D0000}"/>
    <cellStyle name="Обычный 48 3" xfId="2705" xr:uid="{00000000-0005-0000-0000-0000090D0000}"/>
    <cellStyle name="Обычный 48 4" xfId="2706" xr:uid="{00000000-0005-0000-0000-00000A0D0000}"/>
    <cellStyle name="Обычный 48 5" xfId="2707" xr:uid="{00000000-0005-0000-0000-00000B0D0000}"/>
    <cellStyle name="Обычный 48 6" xfId="2708" xr:uid="{00000000-0005-0000-0000-00000C0D0000}"/>
    <cellStyle name="Обычный 48 7" xfId="2709" xr:uid="{00000000-0005-0000-0000-00000D0D0000}"/>
    <cellStyle name="Обычный 48 8" xfId="2710" xr:uid="{00000000-0005-0000-0000-00000E0D0000}"/>
    <cellStyle name="Обычный 48 9" xfId="2711" xr:uid="{00000000-0005-0000-0000-00000F0D0000}"/>
    <cellStyle name="Обычный 49 10" xfId="2712" xr:uid="{00000000-0005-0000-0000-0000100D0000}"/>
    <cellStyle name="Обычный 49 2" xfId="2713" xr:uid="{00000000-0005-0000-0000-0000110D0000}"/>
    <cellStyle name="Обычный 49 3" xfId="2714" xr:uid="{00000000-0005-0000-0000-0000120D0000}"/>
    <cellStyle name="Обычный 49 4" xfId="2715" xr:uid="{00000000-0005-0000-0000-0000130D0000}"/>
    <cellStyle name="Обычный 49 5" xfId="2716" xr:uid="{00000000-0005-0000-0000-0000140D0000}"/>
    <cellStyle name="Обычный 49 6" xfId="2717" xr:uid="{00000000-0005-0000-0000-0000150D0000}"/>
    <cellStyle name="Обычный 49 7" xfId="2718" xr:uid="{00000000-0005-0000-0000-0000160D0000}"/>
    <cellStyle name="Обычный 49 8" xfId="2719" xr:uid="{00000000-0005-0000-0000-0000170D0000}"/>
    <cellStyle name="Обычный 49 9" xfId="2720" xr:uid="{00000000-0005-0000-0000-0000180D0000}"/>
    <cellStyle name="Обычный 5" xfId="3704" xr:uid="{00000000-0005-0000-0000-0000190D0000}"/>
    <cellStyle name="Обычный 5 10" xfId="2721" xr:uid="{00000000-0005-0000-0000-00001A0D0000}"/>
    <cellStyle name="Обычный 5 100" xfId="2722" xr:uid="{00000000-0005-0000-0000-00001B0D0000}"/>
    <cellStyle name="Обычный 5 101" xfId="2723" xr:uid="{00000000-0005-0000-0000-00001C0D0000}"/>
    <cellStyle name="Обычный 5 102" xfId="2724" xr:uid="{00000000-0005-0000-0000-00001D0D0000}"/>
    <cellStyle name="Обычный 5 103" xfId="2725" xr:uid="{00000000-0005-0000-0000-00001E0D0000}"/>
    <cellStyle name="Обычный 5 104" xfId="2726" xr:uid="{00000000-0005-0000-0000-00001F0D0000}"/>
    <cellStyle name="Обычный 5 105" xfId="2727" xr:uid="{00000000-0005-0000-0000-0000200D0000}"/>
    <cellStyle name="Обычный 5 106" xfId="2728" xr:uid="{00000000-0005-0000-0000-0000210D0000}"/>
    <cellStyle name="Обычный 5 107" xfId="2729" xr:uid="{00000000-0005-0000-0000-0000220D0000}"/>
    <cellStyle name="Обычный 5 108" xfId="2730" xr:uid="{00000000-0005-0000-0000-0000230D0000}"/>
    <cellStyle name="Обычный 5 109" xfId="2731" xr:uid="{00000000-0005-0000-0000-0000240D0000}"/>
    <cellStyle name="Обычный 5 11" xfId="2732" xr:uid="{00000000-0005-0000-0000-0000250D0000}"/>
    <cellStyle name="Обычный 5 110" xfId="2733" xr:uid="{00000000-0005-0000-0000-0000260D0000}"/>
    <cellStyle name="Обычный 5 111" xfId="2734" xr:uid="{00000000-0005-0000-0000-0000270D0000}"/>
    <cellStyle name="Обычный 5 112" xfId="2735" xr:uid="{00000000-0005-0000-0000-0000280D0000}"/>
    <cellStyle name="Обычный 5 113" xfId="2736" xr:uid="{00000000-0005-0000-0000-0000290D0000}"/>
    <cellStyle name="Обычный 5 114" xfId="2737" xr:uid="{00000000-0005-0000-0000-00002A0D0000}"/>
    <cellStyle name="Обычный 5 115" xfId="2738" xr:uid="{00000000-0005-0000-0000-00002B0D0000}"/>
    <cellStyle name="Обычный 5 116" xfId="2739" xr:uid="{00000000-0005-0000-0000-00002C0D0000}"/>
    <cellStyle name="Обычный 5 117" xfId="2740" xr:uid="{00000000-0005-0000-0000-00002D0D0000}"/>
    <cellStyle name="Обычный 5 118" xfId="2741" xr:uid="{00000000-0005-0000-0000-00002E0D0000}"/>
    <cellStyle name="Обычный 5 119" xfId="2742" xr:uid="{00000000-0005-0000-0000-00002F0D0000}"/>
    <cellStyle name="Обычный 5 12" xfId="2743" xr:uid="{00000000-0005-0000-0000-0000300D0000}"/>
    <cellStyle name="Обычный 5 120" xfId="2744" xr:uid="{00000000-0005-0000-0000-0000310D0000}"/>
    <cellStyle name="Обычный 5 121" xfId="2745" xr:uid="{00000000-0005-0000-0000-0000320D0000}"/>
    <cellStyle name="Обычный 5 122" xfId="4204" xr:uid="{00000000-0005-0000-0000-0000330D0000}"/>
    <cellStyle name="Обычный 5 13" xfId="2746" xr:uid="{00000000-0005-0000-0000-0000340D0000}"/>
    <cellStyle name="Обычный 5 14" xfId="2747" xr:uid="{00000000-0005-0000-0000-0000350D0000}"/>
    <cellStyle name="Обычный 5 15" xfId="2748" xr:uid="{00000000-0005-0000-0000-0000360D0000}"/>
    <cellStyle name="Обычный 5 16" xfId="2749" xr:uid="{00000000-0005-0000-0000-0000370D0000}"/>
    <cellStyle name="Обычный 5 17" xfId="2750" xr:uid="{00000000-0005-0000-0000-0000380D0000}"/>
    <cellStyle name="Обычный 5 18" xfId="2751" xr:uid="{00000000-0005-0000-0000-0000390D0000}"/>
    <cellStyle name="Обычный 5 19" xfId="2752" xr:uid="{00000000-0005-0000-0000-00003A0D0000}"/>
    <cellStyle name="Обычный 5 2" xfId="2753" xr:uid="{00000000-0005-0000-0000-00003B0D0000}"/>
    <cellStyle name="Обычный 5 2 2" xfId="4198" xr:uid="{00000000-0005-0000-0000-00003C0D0000}"/>
    <cellStyle name="Обычный 5 2 2 2" xfId="4152" xr:uid="{00000000-0005-0000-0000-00003D0D0000}"/>
    <cellStyle name="Обычный 5 2 2 3" xfId="3739" xr:uid="{00000000-0005-0000-0000-00003E0D0000}"/>
    <cellStyle name="Обычный 5 2 2 4" xfId="4165" xr:uid="{00000000-0005-0000-0000-00003F0D0000}"/>
    <cellStyle name="Обычный 5 2 2 5" xfId="3725" xr:uid="{00000000-0005-0000-0000-0000400D0000}"/>
    <cellStyle name="Обычный 5 2 3" xfId="4199" xr:uid="{00000000-0005-0000-0000-0000410D0000}"/>
    <cellStyle name="Обычный 5 2 4" xfId="4200" xr:uid="{00000000-0005-0000-0000-0000420D0000}"/>
    <cellStyle name="Обычный 5 2 5" xfId="4201" xr:uid="{00000000-0005-0000-0000-0000430D0000}"/>
    <cellStyle name="Обычный 5 20" xfId="2754" xr:uid="{00000000-0005-0000-0000-0000440D0000}"/>
    <cellStyle name="Обычный 5 21" xfId="2755" xr:uid="{00000000-0005-0000-0000-0000450D0000}"/>
    <cellStyle name="Обычный 5 22" xfId="2756" xr:uid="{00000000-0005-0000-0000-0000460D0000}"/>
    <cellStyle name="Обычный 5 23" xfId="2757" xr:uid="{00000000-0005-0000-0000-0000470D0000}"/>
    <cellStyle name="Обычный 5 24" xfId="2758" xr:uid="{00000000-0005-0000-0000-0000480D0000}"/>
    <cellStyle name="Обычный 5 25" xfId="2759" xr:uid="{00000000-0005-0000-0000-0000490D0000}"/>
    <cellStyle name="Обычный 5 26" xfId="2760" xr:uid="{00000000-0005-0000-0000-00004A0D0000}"/>
    <cellStyle name="Обычный 5 27" xfId="2761" xr:uid="{00000000-0005-0000-0000-00004B0D0000}"/>
    <cellStyle name="Обычный 5 28" xfId="2762" xr:uid="{00000000-0005-0000-0000-00004C0D0000}"/>
    <cellStyle name="Обычный 5 29" xfId="2763" xr:uid="{00000000-0005-0000-0000-00004D0D0000}"/>
    <cellStyle name="Обычный 5 3" xfId="2764" xr:uid="{00000000-0005-0000-0000-00004E0D0000}"/>
    <cellStyle name="Обычный 5 30" xfId="2765" xr:uid="{00000000-0005-0000-0000-00004F0D0000}"/>
    <cellStyle name="Обычный 5 31" xfId="2766" xr:uid="{00000000-0005-0000-0000-0000500D0000}"/>
    <cellStyle name="Обычный 5 32" xfId="2767" xr:uid="{00000000-0005-0000-0000-0000510D0000}"/>
    <cellStyle name="Обычный 5 33" xfId="2768" xr:uid="{00000000-0005-0000-0000-0000520D0000}"/>
    <cellStyle name="Обычный 5 34" xfId="2769" xr:uid="{00000000-0005-0000-0000-0000530D0000}"/>
    <cellStyle name="Обычный 5 35" xfId="2770" xr:uid="{00000000-0005-0000-0000-0000540D0000}"/>
    <cellStyle name="Обычный 5 36" xfId="2771" xr:uid="{00000000-0005-0000-0000-0000550D0000}"/>
    <cellStyle name="Обычный 5 37" xfId="2772" xr:uid="{00000000-0005-0000-0000-0000560D0000}"/>
    <cellStyle name="Обычный 5 38" xfId="2773" xr:uid="{00000000-0005-0000-0000-0000570D0000}"/>
    <cellStyle name="Обычный 5 39" xfId="2774" xr:uid="{00000000-0005-0000-0000-0000580D0000}"/>
    <cellStyle name="Обычный 5 4" xfId="2775" xr:uid="{00000000-0005-0000-0000-0000590D0000}"/>
    <cellStyle name="Обычный 5 40" xfId="2776" xr:uid="{00000000-0005-0000-0000-00005A0D0000}"/>
    <cellStyle name="Обычный 5 41" xfId="2777" xr:uid="{00000000-0005-0000-0000-00005B0D0000}"/>
    <cellStyle name="Обычный 5 42" xfId="2778" xr:uid="{00000000-0005-0000-0000-00005C0D0000}"/>
    <cellStyle name="Обычный 5 43" xfId="2779" xr:uid="{00000000-0005-0000-0000-00005D0D0000}"/>
    <cellStyle name="Обычный 5 44" xfId="2780" xr:uid="{00000000-0005-0000-0000-00005E0D0000}"/>
    <cellStyle name="Обычный 5 45" xfId="2781" xr:uid="{00000000-0005-0000-0000-00005F0D0000}"/>
    <cellStyle name="Обычный 5 46" xfId="2782" xr:uid="{00000000-0005-0000-0000-0000600D0000}"/>
    <cellStyle name="Обычный 5 47" xfId="2783" xr:uid="{00000000-0005-0000-0000-0000610D0000}"/>
    <cellStyle name="Обычный 5 48" xfId="2784" xr:uid="{00000000-0005-0000-0000-0000620D0000}"/>
    <cellStyle name="Обычный 5 49" xfId="2785" xr:uid="{00000000-0005-0000-0000-0000630D0000}"/>
    <cellStyle name="Обычный 5 5" xfId="2786" xr:uid="{00000000-0005-0000-0000-0000640D0000}"/>
    <cellStyle name="Обычный 5 50" xfId="2787" xr:uid="{00000000-0005-0000-0000-0000650D0000}"/>
    <cellStyle name="Обычный 5 51" xfId="2788" xr:uid="{00000000-0005-0000-0000-0000660D0000}"/>
    <cellStyle name="Обычный 5 52" xfId="2789" xr:uid="{00000000-0005-0000-0000-0000670D0000}"/>
    <cellStyle name="Обычный 5 53" xfId="2790" xr:uid="{00000000-0005-0000-0000-0000680D0000}"/>
    <cellStyle name="Обычный 5 54" xfId="2791" xr:uid="{00000000-0005-0000-0000-0000690D0000}"/>
    <cellStyle name="Обычный 5 55" xfId="2792" xr:uid="{00000000-0005-0000-0000-00006A0D0000}"/>
    <cellStyle name="Обычный 5 56" xfId="2793" xr:uid="{00000000-0005-0000-0000-00006B0D0000}"/>
    <cellStyle name="Обычный 5 57" xfId="2794" xr:uid="{00000000-0005-0000-0000-00006C0D0000}"/>
    <cellStyle name="Обычный 5 58" xfId="2795" xr:uid="{00000000-0005-0000-0000-00006D0D0000}"/>
    <cellStyle name="Обычный 5 59" xfId="2796" xr:uid="{00000000-0005-0000-0000-00006E0D0000}"/>
    <cellStyle name="Обычный 5 6" xfId="2797" xr:uid="{00000000-0005-0000-0000-00006F0D0000}"/>
    <cellStyle name="Обычный 5 60" xfId="2798" xr:uid="{00000000-0005-0000-0000-0000700D0000}"/>
    <cellStyle name="Обычный 5 61" xfId="2799" xr:uid="{00000000-0005-0000-0000-0000710D0000}"/>
    <cellStyle name="Обычный 5 62" xfId="2800" xr:uid="{00000000-0005-0000-0000-0000720D0000}"/>
    <cellStyle name="Обычный 5 63" xfId="2801" xr:uid="{00000000-0005-0000-0000-0000730D0000}"/>
    <cellStyle name="Обычный 5 64" xfId="2802" xr:uid="{00000000-0005-0000-0000-0000740D0000}"/>
    <cellStyle name="Обычный 5 65" xfId="2803" xr:uid="{00000000-0005-0000-0000-0000750D0000}"/>
    <cellStyle name="Обычный 5 66" xfId="2804" xr:uid="{00000000-0005-0000-0000-0000760D0000}"/>
    <cellStyle name="Обычный 5 67" xfId="2805" xr:uid="{00000000-0005-0000-0000-0000770D0000}"/>
    <cellStyle name="Обычный 5 68" xfId="2806" xr:uid="{00000000-0005-0000-0000-0000780D0000}"/>
    <cellStyle name="Обычный 5 69" xfId="2807" xr:uid="{00000000-0005-0000-0000-0000790D0000}"/>
    <cellStyle name="Обычный 5 7" xfId="2808" xr:uid="{00000000-0005-0000-0000-00007A0D0000}"/>
    <cellStyle name="Обычный 5 70" xfId="2809" xr:uid="{00000000-0005-0000-0000-00007B0D0000}"/>
    <cellStyle name="Обычный 5 71" xfId="2810" xr:uid="{00000000-0005-0000-0000-00007C0D0000}"/>
    <cellStyle name="Обычный 5 72" xfId="2811" xr:uid="{00000000-0005-0000-0000-00007D0D0000}"/>
    <cellStyle name="Обычный 5 73" xfId="2812" xr:uid="{00000000-0005-0000-0000-00007E0D0000}"/>
    <cellStyle name="Обычный 5 74" xfId="2813" xr:uid="{00000000-0005-0000-0000-00007F0D0000}"/>
    <cellStyle name="Обычный 5 75" xfId="2814" xr:uid="{00000000-0005-0000-0000-0000800D0000}"/>
    <cellStyle name="Обычный 5 76" xfId="2815" xr:uid="{00000000-0005-0000-0000-0000810D0000}"/>
    <cellStyle name="Обычный 5 77" xfId="2816" xr:uid="{00000000-0005-0000-0000-0000820D0000}"/>
    <cellStyle name="Обычный 5 78" xfId="2817" xr:uid="{00000000-0005-0000-0000-0000830D0000}"/>
    <cellStyle name="Обычный 5 79" xfId="2818" xr:uid="{00000000-0005-0000-0000-0000840D0000}"/>
    <cellStyle name="Обычный 5 8" xfId="2819" xr:uid="{00000000-0005-0000-0000-0000850D0000}"/>
    <cellStyle name="Обычный 5 80" xfId="2820" xr:uid="{00000000-0005-0000-0000-0000860D0000}"/>
    <cellStyle name="Обычный 5 81" xfId="2821" xr:uid="{00000000-0005-0000-0000-0000870D0000}"/>
    <cellStyle name="Обычный 5 82" xfId="2822" xr:uid="{00000000-0005-0000-0000-0000880D0000}"/>
    <cellStyle name="Обычный 5 83" xfId="2823" xr:uid="{00000000-0005-0000-0000-0000890D0000}"/>
    <cellStyle name="Обычный 5 84" xfId="2824" xr:uid="{00000000-0005-0000-0000-00008A0D0000}"/>
    <cellStyle name="Обычный 5 85" xfId="2825" xr:uid="{00000000-0005-0000-0000-00008B0D0000}"/>
    <cellStyle name="Обычный 5 86" xfId="2826" xr:uid="{00000000-0005-0000-0000-00008C0D0000}"/>
    <cellStyle name="Обычный 5 87" xfId="2827" xr:uid="{00000000-0005-0000-0000-00008D0D0000}"/>
    <cellStyle name="Обычный 5 88" xfId="2828" xr:uid="{00000000-0005-0000-0000-00008E0D0000}"/>
    <cellStyle name="Обычный 5 89" xfId="2829" xr:uid="{00000000-0005-0000-0000-00008F0D0000}"/>
    <cellStyle name="Обычный 5 9" xfId="2830" xr:uid="{00000000-0005-0000-0000-0000900D0000}"/>
    <cellStyle name="Обычный 5 90" xfId="2831" xr:uid="{00000000-0005-0000-0000-0000910D0000}"/>
    <cellStyle name="Обычный 5 91" xfId="2832" xr:uid="{00000000-0005-0000-0000-0000920D0000}"/>
    <cellStyle name="Обычный 5 92" xfId="2833" xr:uid="{00000000-0005-0000-0000-0000930D0000}"/>
    <cellStyle name="Обычный 5 93" xfId="2834" xr:uid="{00000000-0005-0000-0000-0000940D0000}"/>
    <cellStyle name="Обычный 5 94" xfId="2835" xr:uid="{00000000-0005-0000-0000-0000950D0000}"/>
    <cellStyle name="Обычный 5 95" xfId="2836" xr:uid="{00000000-0005-0000-0000-0000960D0000}"/>
    <cellStyle name="Обычный 5 96" xfId="2837" xr:uid="{00000000-0005-0000-0000-0000970D0000}"/>
    <cellStyle name="Обычный 5 97" xfId="2838" xr:uid="{00000000-0005-0000-0000-0000980D0000}"/>
    <cellStyle name="Обычный 5 98" xfId="2839" xr:uid="{00000000-0005-0000-0000-0000990D0000}"/>
    <cellStyle name="Обычный 5 99" xfId="2840" xr:uid="{00000000-0005-0000-0000-00009A0D0000}"/>
    <cellStyle name="Обычный 5_9-3 неисп_имущество" xfId="4205" xr:uid="{00000000-0005-0000-0000-00009B0D0000}"/>
    <cellStyle name="Обычный 50 10" xfId="2841" xr:uid="{00000000-0005-0000-0000-00009C0D0000}"/>
    <cellStyle name="Обычный 50 2" xfId="2842" xr:uid="{00000000-0005-0000-0000-00009D0D0000}"/>
    <cellStyle name="Обычный 50 3" xfId="2843" xr:uid="{00000000-0005-0000-0000-00009E0D0000}"/>
    <cellStyle name="Обычный 50 4" xfId="2844" xr:uid="{00000000-0005-0000-0000-00009F0D0000}"/>
    <cellStyle name="Обычный 50 5" xfId="2845" xr:uid="{00000000-0005-0000-0000-0000A00D0000}"/>
    <cellStyle name="Обычный 50 6" xfId="2846" xr:uid="{00000000-0005-0000-0000-0000A10D0000}"/>
    <cellStyle name="Обычный 50 7" xfId="2847" xr:uid="{00000000-0005-0000-0000-0000A20D0000}"/>
    <cellStyle name="Обычный 50 8" xfId="2848" xr:uid="{00000000-0005-0000-0000-0000A30D0000}"/>
    <cellStyle name="Обычный 50 9" xfId="2849" xr:uid="{00000000-0005-0000-0000-0000A40D0000}"/>
    <cellStyle name="Обычный 51 10" xfId="2850" xr:uid="{00000000-0005-0000-0000-0000A50D0000}"/>
    <cellStyle name="Обычный 51 2" xfId="2851" xr:uid="{00000000-0005-0000-0000-0000A60D0000}"/>
    <cellStyle name="Обычный 51 3" xfId="2852" xr:uid="{00000000-0005-0000-0000-0000A70D0000}"/>
    <cellStyle name="Обычный 51 4" xfId="2853" xr:uid="{00000000-0005-0000-0000-0000A80D0000}"/>
    <cellStyle name="Обычный 51 5" xfId="2854" xr:uid="{00000000-0005-0000-0000-0000A90D0000}"/>
    <cellStyle name="Обычный 51 6" xfId="2855" xr:uid="{00000000-0005-0000-0000-0000AA0D0000}"/>
    <cellStyle name="Обычный 51 7" xfId="2856" xr:uid="{00000000-0005-0000-0000-0000AB0D0000}"/>
    <cellStyle name="Обычный 51 8" xfId="2857" xr:uid="{00000000-0005-0000-0000-0000AC0D0000}"/>
    <cellStyle name="Обычный 51 9" xfId="2858" xr:uid="{00000000-0005-0000-0000-0000AD0D0000}"/>
    <cellStyle name="Обычный 52 10" xfId="2859" xr:uid="{00000000-0005-0000-0000-0000AE0D0000}"/>
    <cellStyle name="Обычный 52 2" xfId="2860" xr:uid="{00000000-0005-0000-0000-0000AF0D0000}"/>
    <cellStyle name="Обычный 52 3" xfId="2861" xr:uid="{00000000-0005-0000-0000-0000B00D0000}"/>
    <cellStyle name="Обычный 52 4" xfId="2862" xr:uid="{00000000-0005-0000-0000-0000B10D0000}"/>
    <cellStyle name="Обычный 52 5" xfId="2863" xr:uid="{00000000-0005-0000-0000-0000B20D0000}"/>
    <cellStyle name="Обычный 52 6" xfId="2864" xr:uid="{00000000-0005-0000-0000-0000B30D0000}"/>
    <cellStyle name="Обычный 52 7" xfId="2865" xr:uid="{00000000-0005-0000-0000-0000B40D0000}"/>
    <cellStyle name="Обычный 52 8" xfId="2866" xr:uid="{00000000-0005-0000-0000-0000B50D0000}"/>
    <cellStyle name="Обычный 52 9" xfId="2867" xr:uid="{00000000-0005-0000-0000-0000B60D0000}"/>
    <cellStyle name="Обычный 53 10" xfId="2868" xr:uid="{00000000-0005-0000-0000-0000B70D0000}"/>
    <cellStyle name="Обычный 53 2" xfId="2869" xr:uid="{00000000-0005-0000-0000-0000B80D0000}"/>
    <cellStyle name="Обычный 53 3" xfId="2870" xr:uid="{00000000-0005-0000-0000-0000B90D0000}"/>
    <cellStyle name="Обычный 53 4" xfId="2871" xr:uid="{00000000-0005-0000-0000-0000BA0D0000}"/>
    <cellStyle name="Обычный 53 5" xfId="2872" xr:uid="{00000000-0005-0000-0000-0000BB0D0000}"/>
    <cellStyle name="Обычный 53 6" xfId="2873" xr:uid="{00000000-0005-0000-0000-0000BC0D0000}"/>
    <cellStyle name="Обычный 53 7" xfId="2874" xr:uid="{00000000-0005-0000-0000-0000BD0D0000}"/>
    <cellStyle name="Обычный 53 8" xfId="2875" xr:uid="{00000000-0005-0000-0000-0000BE0D0000}"/>
    <cellStyle name="Обычный 53 9" xfId="2876" xr:uid="{00000000-0005-0000-0000-0000BF0D0000}"/>
    <cellStyle name="Обычный 54 10" xfId="2877" xr:uid="{00000000-0005-0000-0000-0000C00D0000}"/>
    <cellStyle name="Обычный 54 2" xfId="2878" xr:uid="{00000000-0005-0000-0000-0000C10D0000}"/>
    <cellStyle name="Обычный 54 3" xfId="2879" xr:uid="{00000000-0005-0000-0000-0000C20D0000}"/>
    <cellStyle name="Обычный 54 4" xfId="2880" xr:uid="{00000000-0005-0000-0000-0000C30D0000}"/>
    <cellStyle name="Обычный 54 5" xfId="2881" xr:uid="{00000000-0005-0000-0000-0000C40D0000}"/>
    <cellStyle name="Обычный 54 6" xfId="2882" xr:uid="{00000000-0005-0000-0000-0000C50D0000}"/>
    <cellStyle name="Обычный 54 7" xfId="2883" xr:uid="{00000000-0005-0000-0000-0000C60D0000}"/>
    <cellStyle name="Обычный 54 8" xfId="2884" xr:uid="{00000000-0005-0000-0000-0000C70D0000}"/>
    <cellStyle name="Обычный 54 9" xfId="2885" xr:uid="{00000000-0005-0000-0000-0000C80D0000}"/>
    <cellStyle name="Обычный 55 10" xfId="2886" xr:uid="{00000000-0005-0000-0000-0000C90D0000}"/>
    <cellStyle name="Обычный 55 2" xfId="2887" xr:uid="{00000000-0005-0000-0000-0000CA0D0000}"/>
    <cellStyle name="Обычный 55 3" xfId="2888" xr:uid="{00000000-0005-0000-0000-0000CB0D0000}"/>
    <cellStyle name="Обычный 55 4" xfId="2889" xr:uid="{00000000-0005-0000-0000-0000CC0D0000}"/>
    <cellStyle name="Обычный 55 5" xfId="2890" xr:uid="{00000000-0005-0000-0000-0000CD0D0000}"/>
    <cellStyle name="Обычный 55 6" xfId="2891" xr:uid="{00000000-0005-0000-0000-0000CE0D0000}"/>
    <cellStyle name="Обычный 55 7" xfId="2892" xr:uid="{00000000-0005-0000-0000-0000CF0D0000}"/>
    <cellStyle name="Обычный 55 8" xfId="2893" xr:uid="{00000000-0005-0000-0000-0000D00D0000}"/>
    <cellStyle name="Обычный 55 9" xfId="2894" xr:uid="{00000000-0005-0000-0000-0000D10D0000}"/>
    <cellStyle name="Обычный 56 10" xfId="2895" xr:uid="{00000000-0005-0000-0000-0000D20D0000}"/>
    <cellStyle name="Обычный 56 2" xfId="2896" xr:uid="{00000000-0005-0000-0000-0000D30D0000}"/>
    <cellStyle name="Обычный 56 3" xfId="2897" xr:uid="{00000000-0005-0000-0000-0000D40D0000}"/>
    <cellStyle name="Обычный 56 4" xfId="2898" xr:uid="{00000000-0005-0000-0000-0000D50D0000}"/>
    <cellStyle name="Обычный 56 5" xfId="2899" xr:uid="{00000000-0005-0000-0000-0000D60D0000}"/>
    <cellStyle name="Обычный 56 6" xfId="2900" xr:uid="{00000000-0005-0000-0000-0000D70D0000}"/>
    <cellStyle name="Обычный 56 7" xfId="2901" xr:uid="{00000000-0005-0000-0000-0000D80D0000}"/>
    <cellStyle name="Обычный 56 8" xfId="2902" xr:uid="{00000000-0005-0000-0000-0000D90D0000}"/>
    <cellStyle name="Обычный 56 9" xfId="2903" xr:uid="{00000000-0005-0000-0000-0000DA0D0000}"/>
    <cellStyle name="Обычный 57 10" xfId="2904" xr:uid="{00000000-0005-0000-0000-0000DB0D0000}"/>
    <cellStyle name="Обычный 57 2" xfId="2905" xr:uid="{00000000-0005-0000-0000-0000DC0D0000}"/>
    <cellStyle name="Обычный 57 3" xfId="2906" xr:uid="{00000000-0005-0000-0000-0000DD0D0000}"/>
    <cellStyle name="Обычный 57 4" xfId="2907" xr:uid="{00000000-0005-0000-0000-0000DE0D0000}"/>
    <cellStyle name="Обычный 57 5" xfId="2908" xr:uid="{00000000-0005-0000-0000-0000DF0D0000}"/>
    <cellStyle name="Обычный 57 6" xfId="2909" xr:uid="{00000000-0005-0000-0000-0000E00D0000}"/>
    <cellStyle name="Обычный 57 7" xfId="2910" xr:uid="{00000000-0005-0000-0000-0000E10D0000}"/>
    <cellStyle name="Обычный 57 8" xfId="2911" xr:uid="{00000000-0005-0000-0000-0000E20D0000}"/>
    <cellStyle name="Обычный 57 9" xfId="2912" xr:uid="{00000000-0005-0000-0000-0000E30D0000}"/>
    <cellStyle name="Обычный 58 10" xfId="2913" xr:uid="{00000000-0005-0000-0000-0000E40D0000}"/>
    <cellStyle name="Обычный 58 2" xfId="2914" xr:uid="{00000000-0005-0000-0000-0000E50D0000}"/>
    <cellStyle name="Обычный 58 3" xfId="2915" xr:uid="{00000000-0005-0000-0000-0000E60D0000}"/>
    <cellStyle name="Обычный 58 4" xfId="2916" xr:uid="{00000000-0005-0000-0000-0000E70D0000}"/>
    <cellStyle name="Обычный 58 5" xfId="2917" xr:uid="{00000000-0005-0000-0000-0000E80D0000}"/>
    <cellStyle name="Обычный 58 6" xfId="2918" xr:uid="{00000000-0005-0000-0000-0000E90D0000}"/>
    <cellStyle name="Обычный 58 7" xfId="2919" xr:uid="{00000000-0005-0000-0000-0000EA0D0000}"/>
    <cellStyle name="Обычный 58 8" xfId="2920" xr:uid="{00000000-0005-0000-0000-0000EB0D0000}"/>
    <cellStyle name="Обычный 58 9" xfId="2921" xr:uid="{00000000-0005-0000-0000-0000EC0D0000}"/>
    <cellStyle name="Обычный 59 10" xfId="2922" xr:uid="{00000000-0005-0000-0000-0000ED0D0000}"/>
    <cellStyle name="Обычный 59 2" xfId="2923" xr:uid="{00000000-0005-0000-0000-0000EE0D0000}"/>
    <cellStyle name="Обычный 59 3" xfId="2924" xr:uid="{00000000-0005-0000-0000-0000EF0D0000}"/>
    <cellStyle name="Обычный 59 4" xfId="2925" xr:uid="{00000000-0005-0000-0000-0000F00D0000}"/>
    <cellStyle name="Обычный 59 5" xfId="2926" xr:uid="{00000000-0005-0000-0000-0000F10D0000}"/>
    <cellStyle name="Обычный 59 6" xfId="2927" xr:uid="{00000000-0005-0000-0000-0000F20D0000}"/>
    <cellStyle name="Обычный 59 7" xfId="2928" xr:uid="{00000000-0005-0000-0000-0000F30D0000}"/>
    <cellStyle name="Обычный 59 8" xfId="2929" xr:uid="{00000000-0005-0000-0000-0000F40D0000}"/>
    <cellStyle name="Обычный 59 9" xfId="2930" xr:uid="{00000000-0005-0000-0000-0000F50D0000}"/>
    <cellStyle name="Обычный 6" xfId="3702" xr:uid="{00000000-0005-0000-0000-0000F60D0000}"/>
    <cellStyle name="Обычный 6 10" xfId="2931" xr:uid="{00000000-0005-0000-0000-0000F70D0000}"/>
    <cellStyle name="Обычный 6 100" xfId="2932" xr:uid="{00000000-0005-0000-0000-0000F80D0000}"/>
    <cellStyle name="Обычный 6 101" xfId="2933" xr:uid="{00000000-0005-0000-0000-0000F90D0000}"/>
    <cellStyle name="Обычный 6 102" xfId="2934" xr:uid="{00000000-0005-0000-0000-0000FA0D0000}"/>
    <cellStyle name="Обычный 6 103" xfId="2935" xr:uid="{00000000-0005-0000-0000-0000FB0D0000}"/>
    <cellStyle name="Обычный 6 104" xfId="2936" xr:uid="{00000000-0005-0000-0000-0000FC0D0000}"/>
    <cellStyle name="Обычный 6 105" xfId="2937" xr:uid="{00000000-0005-0000-0000-0000FD0D0000}"/>
    <cellStyle name="Обычный 6 106" xfId="2938" xr:uid="{00000000-0005-0000-0000-0000FE0D0000}"/>
    <cellStyle name="Обычный 6 107" xfId="2939" xr:uid="{00000000-0005-0000-0000-0000FF0D0000}"/>
    <cellStyle name="Обычный 6 108" xfId="2940" xr:uid="{00000000-0005-0000-0000-0000000E0000}"/>
    <cellStyle name="Обычный 6 109" xfId="2941" xr:uid="{00000000-0005-0000-0000-0000010E0000}"/>
    <cellStyle name="Обычный 6 11" xfId="2942" xr:uid="{00000000-0005-0000-0000-0000020E0000}"/>
    <cellStyle name="Обычный 6 110" xfId="2943" xr:uid="{00000000-0005-0000-0000-0000030E0000}"/>
    <cellStyle name="Обычный 6 111" xfId="2944" xr:uid="{00000000-0005-0000-0000-0000040E0000}"/>
    <cellStyle name="Обычный 6 112" xfId="2945" xr:uid="{00000000-0005-0000-0000-0000050E0000}"/>
    <cellStyle name="Обычный 6 113" xfId="2946" xr:uid="{00000000-0005-0000-0000-0000060E0000}"/>
    <cellStyle name="Обычный 6 114" xfId="2947" xr:uid="{00000000-0005-0000-0000-0000070E0000}"/>
    <cellStyle name="Обычный 6 115" xfId="2948" xr:uid="{00000000-0005-0000-0000-0000080E0000}"/>
    <cellStyle name="Обычный 6 116" xfId="2949" xr:uid="{00000000-0005-0000-0000-0000090E0000}"/>
    <cellStyle name="Обычный 6 117" xfId="2950" xr:uid="{00000000-0005-0000-0000-00000A0E0000}"/>
    <cellStyle name="Обычный 6 118" xfId="2951" xr:uid="{00000000-0005-0000-0000-00000B0E0000}"/>
    <cellStyle name="Обычный 6 119" xfId="2952" xr:uid="{00000000-0005-0000-0000-00000C0E0000}"/>
    <cellStyle name="Обычный 6 12" xfId="2953" xr:uid="{00000000-0005-0000-0000-00000D0E0000}"/>
    <cellStyle name="Обычный 6 120" xfId="2954" xr:uid="{00000000-0005-0000-0000-00000E0E0000}"/>
    <cellStyle name="Обычный 6 121" xfId="2955" xr:uid="{00000000-0005-0000-0000-00000F0E0000}"/>
    <cellStyle name="Обычный 6 13" xfId="2956" xr:uid="{00000000-0005-0000-0000-0000100E0000}"/>
    <cellStyle name="Обычный 6 14" xfId="2957" xr:uid="{00000000-0005-0000-0000-0000110E0000}"/>
    <cellStyle name="Обычный 6 15" xfId="2958" xr:uid="{00000000-0005-0000-0000-0000120E0000}"/>
    <cellStyle name="Обычный 6 16" xfId="2959" xr:uid="{00000000-0005-0000-0000-0000130E0000}"/>
    <cellStyle name="Обычный 6 17" xfId="2960" xr:uid="{00000000-0005-0000-0000-0000140E0000}"/>
    <cellStyle name="Обычный 6 18" xfId="2961" xr:uid="{00000000-0005-0000-0000-0000150E0000}"/>
    <cellStyle name="Обычный 6 19" xfId="2962" xr:uid="{00000000-0005-0000-0000-0000160E0000}"/>
    <cellStyle name="Обычный 6 2" xfId="2963" xr:uid="{00000000-0005-0000-0000-0000170E0000}"/>
    <cellStyle name="Обычный 6 20" xfId="2964" xr:uid="{00000000-0005-0000-0000-0000180E0000}"/>
    <cellStyle name="Обычный 6 21" xfId="2965" xr:uid="{00000000-0005-0000-0000-0000190E0000}"/>
    <cellStyle name="Обычный 6 22" xfId="2966" xr:uid="{00000000-0005-0000-0000-00001A0E0000}"/>
    <cellStyle name="Обычный 6 23" xfId="2967" xr:uid="{00000000-0005-0000-0000-00001B0E0000}"/>
    <cellStyle name="Обычный 6 24" xfId="2968" xr:uid="{00000000-0005-0000-0000-00001C0E0000}"/>
    <cellStyle name="Обычный 6 25" xfId="2969" xr:uid="{00000000-0005-0000-0000-00001D0E0000}"/>
    <cellStyle name="Обычный 6 26" xfId="2970" xr:uid="{00000000-0005-0000-0000-00001E0E0000}"/>
    <cellStyle name="Обычный 6 27" xfId="2971" xr:uid="{00000000-0005-0000-0000-00001F0E0000}"/>
    <cellStyle name="Обычный 6 28" xfId="2972" xr:uid="{00000000-0005-0000-0000-0000200E0000}"/>
    <cellStyle name="Обычный 6 29" xfId="2973" xr:uid="{00000000-0005-0000-0000-0000210E0000}"/>
    <cellStyle name="Обычный 6 3" xfId="2974" xr:uid="{00000000-0005-0000-0000-0000220E0000}"/>
    <cellStyle name="Обычный 6 30" xfId="2975" xr:uid="{00000000-0005-0000-0000-0000230E0000}"/>
    <cellStyle name="Обычный 6 31" xfId="2976" xr:uid="{00000000-0005-0000-0000-0000240E0000}"/>
    <cellStyle name="Обычный 6 32" xfId="2977" xr:uid="{00000000-0005-0000-0000-0000250E0000}"/>
    <cellStyle name="Обычный 6 33" xfId="2978" xr:uid="{00000000-0005-0000-0000-0000260E0000}"/>
    <cellStyle name="Обычный 6 34" xfId="2979" xr:uid="{00000000-0005-0000-0000-0000270E0000}"/>
    <cellStyle name="Обычный 6 35" xfId="2980" xr:uid="{00000000-0005-0000-0000-0000280E0000}"/>
    <cellStyle name="Обычный 6 36" xfId="2981" xr:uid="{00000000-0005-0000-0000-0000290E0000}"/>
    <cellStyle name="Обычный 6 37" xfId="2982" xr:uid="{00000000-0005-0000-0000-00002A0E0000}"/>
    <cellStyle name="Обычный 6 38" xfId="2983" xr:uid="{00000000-0005-0000-0000-00002B0E0000}"/>
    <cellStyle name="Обычный 6 39" xfId="2984" xr:uid="{00000000-0005-0000-0000-00002C0E0000}"/>
    <cellStyle name="Обычный 6 4" xfId="2985" xr:uid="{00000000-0005-0000-0000-00002D0E0000}"/>
    <cellStyle name="Обычный 6 40" xfId="2986" xr:uid="{00000000-0005-0000-0000-00002E0E0000}"/>
    <cellStyle name="Обычный 6 41" xfId="2987" xr:uid="{00000000-0005-0000-0000-00002F0E0000}"/>
    <cellStyle name="Обычный 6 42" xfId="2988" xr:uid="{00000000-0005-0000-0000-0000300E0000}"/>
    <cellStyle name="Обычный 6 43" xfId="2989" xr:uid="{00000000-0005-0000-0000-0000310E0000}"/>
    <cellStyle name="Обычный 6 44" xfId="2990" xr:uid="{00000000-0005-0000-0000-0000320E0000}"/>
    <cellStyle name="Обычный 6 45" xfId="2991" xr:uid="{00000000-0005-0000-0000-0000330E0000}"/>
    <cellStyle name="Обычный 6 46" xfId="2992" xr:uid="{00000000-0005-0000-0000-0000340E0000}"/>
    <cellStyle name="Обычный 6 47" xfId="2993" xr:uid="{00000000-0005-0000-0000-0000350E0000}"/>
    <cellStyle name="Обычный 6 48" xfId="2994" xr:uid="{00000000-0005-0000-0000-0000360E0000}"/>
    <cellStyle name="Обычный 6 49" xfId="2995" xr:uid="{00000000-0005-0000-0000-0000370E0000}"/>
    <cellStyle name="Обычный 6 5" xfId="2996" xr:uid="{00000000-0005-0000-0000-0000380E0000}"/>
    <cellStyle name="Обычный 6 50" xfId="2997" xr:uid="{00000000-0005-0000-0000-0000390E0000}"/>
    <cellStyle name="Обычный 6 51" xfId="2998" xr:uid="{00000000-0005-0000-0000-00003A0E0000}"/>
    <cellStyle name="Обычный 6 52" xfId="2999" xr:uid="{00000000-0005-0000-0000-00003B0E0000}"/>
    <cellStyle name="Обычный 6 53" xfId="3000" xr:uid="{00000000-0005-0000-0000-00003C0E0000}"/>
    <cellStyle name="Обычный 6 54" xfId="3001" xr:uid="{00000000-0005-0000-0000-00003D0E0000}"/>
    <cellStyle name="Обычный 6 55" xfId="3002" xr:uid="{00000000-0005-0000-0000-00003E0E0000}"/>
    <cellStyle name="Обычный 6 56" xfId="3003" xr:uid="{00000000-0005-0000-0000-00003F0E0000}"/>
    <cellStyle name="Обычный 6 57" xfId="3004" xr:uid="{00000000-0005-0000-0000-0000400E0000}"/>
    <cellStyle name="Обычный 6 58" xfId="3005" xr:uid="{00000000-0005-0000-0000-0000410E0000}"/>
    <cellStyle name="Обычный 6 59" xfId="3006" xr:uid="{00000000-0005-0000-0000-0000420E0000}"/>
    <cellStyle name="Обычный 6 6" xfId="3007" xr:uid="{00000000-0005-0000-0000-0000430E0000}"/>
    <cellStyle name="Обычный 6 60" xfId="3008" xr:uid="{00000000-0005-0000-0000-0000440E0000}"/>
    <cellStyle name="Обычный 6 61" xfId="3009" xr:uid="{00000000-0005-0000-0000-0000450E0000}"/>
    <cellStyle name="Обычный 6 62" xfId="3010" xr:uid="{00000000-0005-0000-0000-0000460E0000}"/>
    <cellStyle name="Обычный 6 63" xfId="3011" xr:uid="{00000000-0005-0000-0000-0000470E0000}"/>
    <cellStyle name="Обычный 6 64" xfId="3012" xr:uid="{00000000-0005-0000-0000-0000480E0000}"/>
    <cellStyle name="Обычный 6 65" xfId="3013" xr:uid="{00000000-0005-0000-0000-0000490E0000}"/>
    <cellStyle name="Обычный 6 66" xfId="3014" xr:uid="{00000000-0005-0000-0000-00004A0E0000}"/>
    <cellStyle name="Обычный 6 67" xfId="3015" xr:uid="{00000000-0005-0000-0000-00004B0E0000}"/>
    <cellStyle name="Обычный 6 68" xfId="3016" xr:uid="{00000000-0005-0000-0000-00004C0E0000}"/>
    <cellStyle name="Обычный 6 69" xfId="3017" xr:uid="{00000000-0005-0000-0000-00004D0E0000}"/>
    <cellStyle name="Обычный 6 7" xfId="3018" xr:uid="{00000000-0005-0000-0000-00004E0E0000}"/>
    <cellStyle name="Обычный 6 70" xfId="3019" xr:uid="{00000000-0005-0000-0000-00004F0E0000}"/>
    <cellStyle name="Обычный 6 71" xfId="3020" xr:uid="{00000000-0005-0000-0000-0000500E0000}"/>
    <cellStyle name="Обычный 6 72" xfId="3021" xr:uid="{00000000-0005-0000-0000-0000510E0000}"/>
    <cellStyle name="Обычный 6 73" xfId="3022" xr:uid="{00000000-0005-0000-0000-0000520E0000}"/>
    <cellStyle name="Обычный 6 74" xfId="3023" xr:uid="{00000000-0005-0000-0000-0000530E0000}"/>
    <cellStyle name="Обычный 6 75" xfId="3024" xr:uid="{00000000-0005-0000-0000-0000540E0000}"/>
    <cellStyle name="Обычный 6 76" xfId="3025" xr:uid="{00000000-0005-0000-0000-0000550E0000}"/>
    <cellStyle name="Обычный 6 77" xfId="3026" xr:uid="{00000000-0005-0000-0000-0000560E0000}"/>
    <cellStyle name="Обычный 6 78" xfId="3027" xr:uid="{00000000-0005-0000-0000-0000570E0000}"/>
    <cellStyle name="Обычный 6 79" xfId="3028" xr:uid="{00000000-0005-0000-0000-0000580E0000}"/>
    <cellStyle name="Обычный 6 8" xfId="3029" xr:uid="{00000000-0005-0000-0000-0000590E0000}"/>
    <cellStyle name="Обычный 6 80" xfId="3030" xr:uid="{00000000-0005-0000-0000-00005A0E0000}"/>
    <cellStyle name="Обычный 6 81" xfId="3031" xr:uid="{00000000-0005-0000-0000-00005B0E0000}"/>
    <cellStyle name="Обычный 6 82" xfId="3032" xr:uid="{00000000-0005-0000-0000-00005C0E0000}"/>
    <cellStyle name="Обычный 6 83" xfId="3033" xr:uid="{00000000-0005-0000-0000-00005D0E0000}"/>
    <cellStyle name="Обычный 6 84" xfId="3034" xr:uid="{00000000-0005-0000-0000-00005E0E0000}"/>
    <cellStyle name="Обычный 6 85" xfId="3035" xr:uid="{00000000-0005-0000-0000-00005F0E0000}"/>
    <cellStyle name="Обычный 6 86" xfId="3036" xr:uid="{00000000-0005-0000-0000-0000600E0000}"/>
    <cellStyle name="Обычный 6 87" xfId="3037" xr:uid="{00000000-0005-0000-0000-0000610E0000}"/>
    <cellStyle name="Обычный 6 88" xfId="3038" xr:uid="{00000000-0005-0000-0000-0000620E0000}"/>
    <cellStyle name="Обычный 6 89" xfId="3039" xr:uid="{00000000-0005-0000-0000-0000630E0000}"/>
    <cellStyle name="Обычный 6 9" xfId="3040" xr:uid="{00000000-0005-0000-0000-0000640E0000}"/>
    <cellStyle name="Обычный 6 90" xfId="3041" xr:uid="{00000000-0005-0000-0000-0000650E0000}"/>
    <cellStyle name="Обычный 6 91" xfId="3042" xr:uid="{00000000-0005-0000-0000-0000660E0000}"/>
    <cellStyle name="Обычный 6 92" xfId="3043" xr:uid="{00000000-0005-0000-0000-0000670E0000}"/>
    <cellStyle name="Обычный 6 93" xfId="3044" xr:uid="{00000000-0005-0000-0000-0000680E0000}"/>
    <cellStyle name="Обычный 6 94" xfId="3045" xr:uid="{00000000-0005-0000-0000-0000690E0000}"/>
    <cellStyle name="Обычный 6 95" xfId="3046" xr:uid="{00000000-0005-0000-0000-00006A0E0000}"/>
    <cellStyle name="Обычный 6 96" xfId="3047" xr:uid="{00000000-0005-0000-0000-00006B0E0000}"/>
    <cellStyle name="Обычный 6 97" xfId="3048" xr:uid="{00000000-0005-0000-0000-00006C0E0000}"/>
    <cellStyle name="Обычный 6 98" xfId="3049" xr:uid="{00000000-0005-0000-0000-00006D0E0000}"/>
    <cellStyle name="Обычный 6 99" xfId="3050" xr:uid="{00000000-0005-0000-0000-00006E0E0000}"/>
    <cellStyle name="Обычный 60 10" xfId="3051" xr:uid="{00000000-0005-0000-0000-00006F0E0000}"/>
    <cellStyle name="Обычный 60 2" xfId="3052" xr:uid="{00000000-0005-0000-0000-0000700E0000}"/>
    <cellStyle name="Обычный 60 3" xfId="3053" xr:uid="{00000000-0005-0000-0000-0000710E0000}"/>
    <cellStyle name="Обычный 60 4" xfId="3054" xr:uid="{00000000-0005-0000-0000-0000720E0000}"/>
    <cellStyle name="Обычный 60 5" xfId="3055" xr:uid="{00000000-0005-0000-0000-0000730E0000}"/>
    <cellStyle name="Обычный 60 6" xfId="3056" xr:uid="{00000000-0005-0000-0000-0000740E0000}"/>
    <cellStyle name="Обычный 60 7" xfId="3057" xr:uid="{00000000-0005-0000-0000-0000750E0000}"/>
    <cellStyle name="Обычный 60 8" xfId="3058" xr:uid="{00000000-0005-0000-0000-0000760E0000}"/>
    <cellStyle name="Обычный 60 9" xfId="3059" xr:uid="{00000000-0005-0000-0000-0000770E0000}"/>
    <cellStyle name="Обычный 61 10" xfId="3060" xr:uid="{00000000-0005-0000-0000-0000780E0000}"/>
    <cellStyle name="Обычный 61 2" xfId="3061" xr:uid="{00000000-0005-0000-0000-0000790E0000}"/>
    <cellStyle name="Обычный 61 3" xfId="3062" xr:uid="{00000000-0005-0000-0000-00007A0E0000}"/>
    <cellStyle name="Обычный 61 4" xfId="3063" xr:uid="{00000000-0005-0000-0000-00007B0E0000}"/>
    <cellStyle name="Обычный 61 5" xfId="3064" xr:uid="{00000000-0005-0000-0000-00007C0E0000}"/>
    <cellStyle name="Обычный 61 6" xfId="3065" xr:uid="{00000000-0005-0000-0000-00007D0E0000}"/>
    <cellStyle name="Обычный 61 7" xfId="3066" xr:uid="{00000000-0005-0000-0000-00007E0E0000}"/>
    <cellStyle name="Обычный 61 8" xfId="3067" xr:uid="{00000000-0005-0000-0000-00007F0E0000}"/>
    <cellStyle name="Обычный 61 9" xfId="3068" xr:uid="{00000000-0005-0000-0000-0000800E0000}"/>
    <cellStyle name="Обычный 63 10" xfId="3069" xr:uid="{00000000-0005-0000-0000-0000810E0000}"/>
    <cellStyle name="Обычный 63 2" xfId="3070" xr:uid="{00000000-0005-0000-0000-0000820E0000}"/>
    <cellStyle name="Обычный 63 3" xfId="3071" xr:uid="{00000000-0005-0000-0000-0000830E0000}"/>
    <cellStyle name="Обычный 63 4" xfId="3072" xr:uid="{00000000-0005-0000-0000-0000840E0000}"/>
    <cellStyle name="Обычный 63 5" xfId="3073" xr:uid="{00000000-0005-0000-0000-0000850E0000}"/>
    <cellStyle name="Обычный 63 6" xfId="3074" xr:uid="{00000000-0005-0000-0000-0000860E0000}"/>
    <cellStyle name="Обычный 63 7" xfId="3075" xr:uid="{00000000-0005-0000-0000-0000870E0000}"/>
    <cellStyle name="Обычный 63 8" xfId="3076" xr:uid="{00000000-0005-0000-0000-0000880E0000}"/>
    <cellStyle name="Обычный 63 9" xfId="3077" xr:uid="{00000000-0005-0000-0000-0000890E0000}"/>
    <cellStyle name="Обычный 64 10" xfId="3078" xr:uid="{00000000-0005-0000-0000-00008A0E0000}"/>
    <cellStyle name="Обычный 64 2" xfId="3079" xr:uid="{00000000-0005-0000-0000-00008B0E0000}"/>
    <cellStyle name="Обычный 64 3" xfId="3080" xr:uid="{00000000-0005-0000-0000-00008C0E0000}"/>
    <cellStyle name="Обычный 64 4" xfId="3081" xr:uid="{00000000-0005-0000-0000-00008D0E0000}"/>
    <cellStyle name="Обычный 64 5" xfId="3082" xr:uid="{00000000-0005-0000-0000-00008E0E0000}"/>
    <cellStyle name="Обычный 64 6" xfId="3083" xr:uid="{00000000-0005-0000-0000-00008F0E0000}"/>
    <cellStyle name="Обычный 64 7" xfId="3084" xr:uid="{00000000-0005-0000-0000-0000900E0000}"/>
    <cellStyle name="Обычный 64 8" xfId="3085" xr:uid="{00000000-0005-0000-0000-0000910E0000}"/>
    <cellStyle name="Обычный 64 9" xfId="3086" xr:uid="{00000000-0005-0000-0000-0000920E0000}"/>
    <cellStyle name="Обычный 65 10" xfId="3087" xr:uid="{00000000-0005-0000-0000-0000930E0000}"/>
    <cellStyle name="Обычный 65 2" xfId="3088" xr:uid="{00000000-0005-0000-0000-0000940E0000}"/>
    <cellStyle name="Обычный 65 3" xfId="3089" xr:uid="{00000000-0005-0000-0000-0000950E0000}"/>
    <cellStyle name="Обычный 65 4" xfId="3090" xr:uid="{00000000-0005-0000-0000-0000960E0000}"/>
    <cellStyle name="Обычный 65 5" xfId="3091" xr:uid="{00000000-0005-0000-0000-0000970E0000}"/>
    <cellStyle name="Обычный 65 6" xfId="3092" xr:uid="{00000000-0005-0000-0000-0000980E0000}"/>
    <cellStyle name="Обычный 65 7" xfId="3093" xr:uid="{00000000-0005-0000-0000-0000990E0000}"/>
    <cellStyle name="Обычный 65 8" xfId="3094" xr:uid="{00000000-0005-0000-0000-00009A0E0000}"/>
    <cellStyle name="Обычный 65 9" xfId="3095" xr:uid="{00000000-0005-0000-0000-00009B0E0000}"/>
    <cellStyle name="Обычный 66 10" xfId="3096" xr:uid="{00000000-0005-0000-0000-00009C0E0000}"/>
    <cellStyle name="Обычный 66 2" xfId="3097" xr:uid="{00000000-0005-0000-0000-00009D0E0000}"/>
    <cellStyle name="Обычный 66 3" xfId="3098" xr:uid="{00000000-0005-0000-0000-00009E0E0000}"/>
    <cellStyle name="Обычный 66 4" xfId="3099" xr:uid="{00000000-0005-0000-0000-00009F0E0000}"/>
    <cellStyle name="Обычный 66 5" xfId="3100" xr:uid="{00000000-0005-0000-0000-0000A00E0000}"/>
    <cellStyle name="Обычный 66 6" xfId="3101" xr:uid="{00000000-0005-0000-0000-0000A10E0000}"/>
    <cellStyle name="Обычный 66 7" xfId="3102" xr:uid="{00000000-0005-0000-0000-0000A20E0000}"/>
    <cellStyle name="Обычный 66 8" xfId="3103" xr:uid="{00000000-0005-0000-0000-0000A30E0000}"/>
    <cellStyle name="Обычный 66 9" xfId="3104" xr:uid="{00000000-0005-0000-0000-0000A40E0000}"/>
    <cellStyle name="Обычный 67 10" xfId="3105" xr:uid="{00000000-0005-0000-0000-0000A50E0000}"/>
    <cellStyle name="Обычный 67 2" xfId="3106" xr:uid="{00000000-0005-0000-0000-0000A60E0000}"/>
    <cellStyle name="Обычный 67 3" xfId="3107" xr:uid="{00000000-0005-0000-0000-0000A70E0000}"/>
    <cellStyle name="Обычный 67 4" xfId="3108" xr:uid="{00000000-0005-0000-0000-0000A80E0000}"/>
    <cellStyle name="Обычный 67 5" xfId="3109" xr:uid="{00000000-0005-0000-0000-0000A90E0000}"/>
    <cellStyle name="Обычный 67 6" xfId="3110" xr:uid="{00000000-0005-0000-0000-0000AA0E0000}"/>
    <cellStyle name="Обычный 67 7" xfId="3111" xr:uid="{00000000-0005-0000-0000-0000AB0E0000}"/>
    <cellStyle name="Обычный 67 8" xfId="3112" xr:uid="{00000000-0005-0000-0000-0000AC0E0000}"/>
    <cellStyle name="Обычный 67 9" xfId="3113" xr:uid="{00000000-0005-0000-0000-0000AD0E0000}"/>
    <cellStyle name="Обычный 68 10" xfId="3114" xr:uid="{00000000-0005-0000-0000-0000AE0E0000}"/>
    <cellStyle name="Обычный 68 2" xfId="3115" xr:uid="{00000000-0005-0000-0000-0000AF0E0000}"/>
    <cellStyle name="Обычный 68 3" xfId="3116" xr:uid="{00000000-0005-0000-0000-0000B00E0000}"/>
    <cellStyle name="Обычный 68 4" xfId="3117" xr:uid="{00000000-0005-0000-0000-0000B10E0000}"/>
    <cellStyle name="Обычный 68 5" xfId="3118" xr:uid="{00000000-0005-0000-0000-0000B20E0000}"/>
    <cellStyle name="Обычный 68 6" xfId="3119" xr:uid="{00000000-0005-0000-0000-0000B30E0000}"/>
    <cellStyle name="Обычный 68 7" xfId="3120" xr:uid="{00000000-0005-0000-0000-0000B40E0000}"/>
    <cellStyle name="Обычный 68 8" xfId="3121" xr:uid="{00000000-0005-0000-0000-0000B50E0000}"/>
    <cellStyle name="Обычный 68 9" xfId="3122" xr:uid="{00000000-0005-0000-0000-0000B60E0000}"/>
    <cellStyle name="Обычный 69 10" xfId="3123" xr:uid="{00000000-0005-0000-0000-0000B70E0000}"/>
    <cellStyle name="Обычный 69 2" xfId="3124" xr:uid="{00000000-0005-0000-0000-0000B80E0000}"/>
    <cellStyle name="Обычный 69 3" xfId="3125" xr:uid="{00000000-0005-0000-0000-0000B90E0000}"/>
    <cellStyle name="Обычный 69 4" xfId="3126" xr:uid="{00000000-0005-0000-0000-0000BA0E0000}"/>
    <cellStyle name="Обычный 69 5" xfId="3127" xr:uid="{00000000-0005-0000-0000-0000BB0E0000}"/>
    <cellStyle name="Обычный 69 6" xfId="3128" xr:uid="{00000000-0005-0000-0000-0000BC0E0000}"/>
    <cellStyle name="Обычный 69 7" xfId="3129" xr:uid="{00000000-0005-0000-0000-0000BD0E0000}"/>
    <cellStyle name="Обычный 69 8" xfId="3130" xr:uid="{00000000-0005-0000-0000-0000BE0E0000}"/>
    <cellStyle name="Обычный 69 9" xfId="3131" xr:uid="{00000000-0005-0000-0000-0000BF0E0000}"/>
    <cellStyle name="Обычный 7" xfId="3705" xr:uid="{00000000-0005-0000-0000-0000C00E0000}"/>
    <cellStyle name="Обычный 7 10" xfId="3132" xr:uid="{00000000-0005-0000-0000-0000C10E0000}"/>
    <cellStyle name="Обычный 7 100" xfId="3133" xr:uid="{00000000-0005-0000-0000-0000C20E0000}"/>
    <cellStyle name="Обычный 7 101" xfId="3134" xr:uid="{00000000-0005-0000-0000-0000C30E0000}"/>
    <cellStyle name="Обычный 7 102" xfId="3135" xr:uid="{00000000-0005-0000-0000-0000C40E0000}"/>
    <cellStyle name="Обычный 7 103" xfId="3136" xr:uid="{00000000-0005-0000-0000-0000C50E0000}"/>
    <cellStyle name="Обычный 7 104" xfId="3137" xr:uid="{00000000-0005-0000-0000-0000C60E0000}"/>
    <cellStyle name="Обычный 7 105" xfId="3138" xr:uid="{00000000-0005-0000-0000-0000C70E0000}"/>
    <cellStyle name="Обычный 7 106" xfId="3139" xr:uid="{00000000-0005-0000-0000-0000C80E0000}"/>
    <cellStyle name="Обычный 7 107" xfId="3140" xr:uid="{00000000-0005-0000-0000-0000C90E0000}"/>
    <cellStyle name="Обычный 7 108" xfId="3141" xr:uid="{00000000-0005-0000-0000-0000CA0E0000}"/>
    <cellStyle name="Обычный 7 109" xfId="3142" xr:uid="{00000000-0005-0000-0000-0000CB0E0000}"/>
    <cellStyle name="Обычный 7 11" xfId="3143" xr:uid="{00000000-0005-0000-0000-0000CC0E0000}"/>
    <cellStyle name="Обычный 7 110" xfId="3144" xr:uid="{00000000-0005-0000-0000-0000CD0E0000}"/>
    <cellStyle name="Обычный 7 111" xfId="3145" xr:uid="{00000000-0005-0000-0000-0000CE0E0000}"/>
    <cellStyle name="Обычный 7 112" xfId="3146" xr:uid="{00000000-0005-0000-0000-0000CF0E0000}"/>
    <cellStyle name="Обычный 7 113" xfId="3147" xr:uid="{00000000-0005-0000-0000-0000D00E0000}"/>
    <cellStyle name="Обычный 7 114" xfId="3148" xr:uid="{00000000-0005-0000-0000-0000D10E0000}"/>
    <cellStyle name="Обычный 7 115" xfId="3149" xr:uid="{00000000-0005-0000-0000-0000D20E0000}"/>
    <cellStyle name="Обычный 7 116" xfId="3150" xr:uid="{00000000-0005-0000-0000-0000D30E0000}"/>
    <cellStyle name="Обычный 7 117" xfId="3151" xr:uid="{00000000-0005-0000-0000-0000D40E0000}"/>
    <cellStyle name="Обычный 7 118" xfId="3152" xr:uid="{00000000-0005-0000-0000-0000D50E0000}"/>
    <cellStyle name="Обычный 7 119" xfId="3153" xr:uid="{00000000-0005-0000-0000-0000D60E0000}"/>
    <cellStyle name="Обычный 7 12" xfId="3154" xr:uid="{00000000-0005-0000-0000-0000D70E0000}"/>
    <cellStyle name="Обычный 7 120" xfId="3155" xr:uid="{00000000-0005-0000-0000-0000D80E0000}"/>
    <cellStyle name="Обычный 7 121" xfId="3156" xr:uid="{00000000-0005-0000-0000-0000D90E0000}"/>
    <cellStyle name="Обычный 7 122" xfId="3157" xr:uid="{00000000-0005-0000-0000-0000DA0E0000}"/>
    <cellStyle name="Обычный 7 123" xfId="3158" xr:uid="{00000000-0005-0000-0000-0000DB0E0000}"/>
    <cellStyle name="Обычный 7 124" xfId="3159" xr:uid="{00000000-0005-0000-0000-0000DC0E0000}"/>
    <cellStyle name="Обычный 7 125" xfId="3160" xr:uid="{00000000-0005-0000-0000-0000DD0E0000}"/>
    <cellStyle name="Обычный 7 126" xfId="3161" xr:uid="{00000000-0005-0000-0000-0000DE0E0000}"/>
    <cellStyle name="Обычный 7 127" xfId="3162" xr:uid="{00000000-0005-0000-0000-0000DF0E0000}"/>
    <cellStyle name="Обычный 7 128" xfId="3163" xr:uid="{00000000-0005-0000-0000-0000E00E0000}"/>
    <cellStyle name="Обычный 7 129" xfId="3164" xr:uid="{00000000-0005-0000-0000-0000E10E0000}"/>
    <cellStyle name="Обычный 7 13" xfId="3165" xr:uid="{00000000-0005-0000-0000-0000E20E0000}"/>
    <cellStyle name="Обычный 7 130" xfId="3166" xr:uid="{00000000-0005-0000-0000-0000E30E0000}"/>
    <cellStyle name="Обычный 7 14" xfId="3167" xr:uid="{00000000-0005-0000-0000-0000E40E0000}"/>
    <cellStyle name="Обычный 7 15" xfId="3168" xr:uid="{00000000-0005-0000-0000-0000E50E0000}"/>
    <cellStyle name="Обычный 7 16" xfId="3169" xr:uid="{00000000-0005-0000-0000-0000E60E0000}"/>
    <cellStyle name="Обычный 7 17" xfId="3170" xr:uid="{00000000-0005-0000-0000-0000E70E0000}"/>
    <cellStyle name="Обычный 7 18" xfId="3171" xr:uid="{00000000-0005-0000-0000-0000E80E0000}"/>
    <cellStyle name="Обычный 7 19" xfId="3172" xr:uid="{00000000-0005-0000-0000-0000E90E0000}"/>
    <cellStyle name="Обычный 7 2" xfId="3173" xr:uid="{00000000-0005-0000-0000-0000EA0E0000}"/>
    <cellStyle name="Обычный 7 20" xfId="3174" xr:uid="{00000000-0005-0000-0000-0000EB0E0000}"/>
    <cellStyle name="Обычный 7 21" xfId="3175" xr:uid="{00000000-0005-0000-0000-0000EC0E0000}"/>
    <cellStyle name="Обычный 7 22" xfId="3176" xr:uid="{00000000-0005-0000-0000-0000ED0E0000}"/>
    <cellStyle name="Обычный 7 23" xfId="3177" xr:uid="{00000000-0005-0000-0000-0000EE0E0000}"/>
    <cellStyle name="Обычный 7 24" xfId="3178" xr:uid="{00000000-0005-0000-0000-0000EF0E0000}"/>
    <cellStyle name="Обычный 7 25" xfId="3179" xr:uid="{00000000-0005-0000-0000-0000F00E0000}"/>
    <cellStyle name="Обычный 7 26" xfId="3180" xr:uid="{00000000-0005-0000-0000-0000F10E0000}"/>
    <cellStyle name="Обычный 7 27" xfId="3181" xr:uid="{00000000-0005-0000-0000-0000F20E0000}"/>
    <cellStyle name="Обычный 7 28" xfId="3182" xr:uid="{00000000-0005-0000-0000-0000F30E0000}"/>
    <cellStyle name="Обычный 7 29" xfId="3183" xr:uid="{00000000-0005-0000-0000-0000F40E0000}"/>
    <cellStyle name="Обычный 7 3" xfId="3184" xr:uid="{00000000-0005-0000-0000-0000F50E0000}"/>
    <cellStyle name="Обычный 7 30" xfId="3185" xr:uid="{00000000-0005-0000-0000-0000F60E0000}"/>
    <cellStyle name="Обычный 7 31" xfId="3186" xr:uid="{00000000-0005-0000-0000-0000F70E0000}"/>
    <cellStyle name="Обычный 7 32" xfId="3187" xr:uid="{00000000-0005-0000-0000-0000F80E0000}"/>
    <cellStyle name="Обычный 7 33" xfId="3188" xr:uid="{00000000-0005-0000-0000-0000F90E0000}"/>
    <cellStyle name="Обычный 7 34" xfId="3189" xr:uid="{00000000-0005-0000-0000-0000FA0E0000}"/>
    <cellStyle name="Обычный 7 35" xfId="3190" xr:uid="{00000000-0005-0000-0000-0000FB0E0000}"/>
    <cellStyle name="Обычный 7 36" xfId="3191" xr:uid="{00000000-0005-0000-0000-0000FC0E0000}"/>
    <cellStyle name="Обычный 7 37" xfId="3192" xr:uid="{00000000-0005-0000-0000-0000FD0E0000}"/>
    <cellStyle name="Обычный 7 38" xfId="3193" xr:uid="{00000000-0005-0000-0000-0000FE0E0000}"/>
    <cellStyle name="Обычный 7 39" xfId="3194" xr:uid="{00000000-0005-0000-0000-0000FF0E0000}"/>
    <cellStyle name="Обычный 7 4" xfId="3195" xr:uid="{00000000-0005-0000-0000-0000000F0000}"/>
    <cellStyle name="Обычный 7 40" xfId="3196" xr:uid="{00000000-0005-0000-0000-0000010F0000}"/>
    <cellStyle name="Обычный 7 41" xfId="3197" xr:uid="{00000000-0005-0000-0000-0000020F0000}"/>
    <cellStyle name="Обычный 7 42" xfId="3198" xr:uid="{00000000-0005-0000-0000-0000030F0000}"/>
    <cellStyle name="Обычный 7 43" xfId="3199" xr:uid="{00000000-0005-0000-0000-0000040F0000}"/>
    <cellStyle name="Обычный 7 44" xfId="3200" xr:uid="{00000000-0005-0000-0000-0000050F0000}"/>
    <cellStyle name="Обычный 7 45" xfId="3201" xr:uid="{00000000-0005-0000-0000-0000060F0000}"/>
    <cellStyle name="Обычный 7 46" xfId="3202" xr:uid="{00000000-0005-0000-0000-0000070F0000}"/>
    <cellStyle name="Обычный 7 47" xfId="3203" xr:uid="{00000000-0005-0000-0000-0000080F0000}"/>
    <cellStyle name="Обычный 7 48" xfId="3204" xr:uid="{00000000-0005-0000-0000-0000090F0000}"/>
    <cellStyle name="Обычный 7 49" xfId="3205" xr:uid="{00000000-0005-0000-0000-00000A0F0000}"/>
    <cellStyle name="Обычный 7 5" xfId="3206" xr:uid="{00000000-0005-0000-0000-00000B0F0000}"/>
    <cellStyle name="Обычный 7 50" xfId="3207" xr:uid="{00000000-0005-0000-0000-00000C0F0000}"/>
    <cellStyle name="Обычный 7 51" xfId="3208" xr:uid="{00000000-0005-0000-0000-00000D0F0000}"/>
    <cellStyle name="Обычный 7 52" xfId="3209" xr:uid="{00000000-0005-0000-0000-00000E0F0000}"/>
    <cellStyle name="Обычный 7 53" xfId="3210" xr:uid="{00000000-0005-0000-0000-00000F0F0000}"/>
    <cellStyle name="Обычный 7 54" xfId="3211" xr:uid="{00000000-0005-0000-0000-0000100F0000}"/>
    <cellStyle name="Обычный 7 55" xfId="3212" xr:uid="{00000000-0005-0000-0000-0000110F0000}"/>
    <cellStyle name="Обычный 7 56" xfId="3213" xr:uid="{00000000-0005-0000-0000-0000120F0000}"/>
    <cellStyle name="Обычный 7 57" xfId="3214" xr:uid="{00000000-0005-0000-0000-0000130F0000}"/>
    <cellStyle name="Обычный 7 58" xfId="3215" xr:uid="{00000000-0005-0000-0000-0000140F0000}"/>
    <cellStyle name="Обычный 7 59" xfId="3216" xr:uid="{00000000-0005-0000-0000-0000150F0000}"/>
    <cellStyle name="Обычный 7 6" xfId="3217" xr:uid="{00000000-0005-0000-0000-0000160F0000}"/>
    <cellStyle name="Обычный 7 60" xfId="3218" xr:uid="{00000000-0005-0000-0000-0000170F0000}"/>
    <cellStyle name="Обычный 7 61" xfId="3219" xr:uid="{00000000-0005-0000-0000-0000180F0000}"/>
    <cellStyle name="Обычный 7 62" xfId="3220" xr:uid="{00000000-0005-0000-0000-0000190F0000}"/>
    <cellStyle name="Обычный 7 63" xfId="3221" xr:uid="{00000000-0005-0000-0000-00001A0F0000}"/>
    <cellStyle name="Обычный 7 64" xfId="3222" xr:uid="{00000000-0005-0000-0000-00001B0F0000}"/>
    <cellStyle name="Обычный 7 65" xfId="3223" xr:uid="{00000000-0005-0000-0000-00001C0F0000}"/>
    <cellStyle name="Обычный 7 66" xfId="3224" xr:uid="{00000000-0005-0000-0000-00001D0F0000}"/>
    <cellStyle name="Обычный 7 67" xfId="3225" xr:uid="{00000000-0005-0000-0000-00001E0F0000}"/>
    <cellStyle name="Обычный 7 68" xfId="3226" xr:uid="{00000000-0005-0000-0000-00001F0F0000}"/>
    <cellStyle name="Обычный 7 69" xfId="3227" xr:uid="{00000000-0005-0000-0000-0000200F0000}"/>
    <cellStyle name="Обычный 7 7" xfId="3228" xr:uid="{00000000-0005-0000-0000-0000210F0000}"/>
    <cellStyle name="Обычный 7 70" xfId="3229" xr:uid="{00000000-0005-0000-0000-0000220F0000}"/>
    <cellStyle name="Обычный 7 71" xfId="3230" xr:uid="{00000000-0005-0000-0000-0000230F0000}"/>
    <cellStyle name="Обычный 7 72" xfId="3231" xr:uid="{00000000-0005-0000-0000-0000240F0000}"/>
    <cellStyle name="Обычный 7 73" xfId="3232" xr:uid="{00000000-0005-0000-0000-0000250F0000}"/>
    <cellStyle name="Обычный 7 74" xfId="3233" xr:uid="{00000000-0005-0000-0000-0000260F0000}"/>
    <cellStyle name="Обычный 7 75" xfId="3234" xr:uid="{00000000-0005-0000-0000-0000270F0000}"/>
    <cellStyle name="Обычный 7 76" xfId="3235" xr:uid="{00000000-0005-0000-0000-0000280F0000}"/>
    <cellStyle name="Обычный 7 77" xfId="3236" xr:uid="{00000000-0005-0000-0000-0000290F0000}"/>
    <cellStyle name="Обычный 7 78" xfId="3237" xr:uid="{00000000-0005-0000-0000-00002A0F0000}"/>
    <cellStyle name="Обычный 7 79" xfId="3238" xr:uid="{00000000-0005-0000-0000-00002B0F0000}"/>
    <cellStyle name="Обычный 7 8" xfId="3239" xr:uid="{00000000-0005-0000-0000-00002C0F0000}"/>
    <cellStyle name="Обычный 7 80" xfId="3240" xr:uid="{00000000-0005-0000-0000-00002D0F0000}"/>
    <cellStyle name="Обычный 7 81" xfId="3241" xr:uid="{00000000-0005-0000-0000-00002E0F0000}"/>
    <cellStyle name="Обычный 7 82" xfId="3242" xr:uid="{00000000-0005-0000-0000-00002F0F0000}"/>
    <cellStyle name="Обычный 7 83" xfId="3243" xr:uid="{00000000-0005-0000-0000-0000300F0000}"/>
    <cellStyle name="Обычный 7 84" xfId="3244" xr:uid="{00000000-0005-0000-0000-0000310F0000}"/>
    <cellStyle name="Обычный 7 85" xfId="3245" xr:uid="{00000000-0005-0000-0000-0000320F0000}"/>
    <cellStyle name="Обычный 7 86" xfId="3246" xr:uid="{00000000-0005-0000-0000-0000330F0000}"/>
    <cellStyle name="Обычный 7 87" xfId="3247" xr:uid="{00000000-0005-0000-0000-0000340F0000}"/>
    <cellStyle name="Обычный 7 88" xfId="3248" xr:uid="{00000000-0005-0000-0000-0000350F0000}"/>
    <cellStyle name="Обычный 7 89" xfId="3249" xr:uid="{00000000-0005-0000-0000-0000360F0000}"/>
    <cellStyle name="Обычный 7 9" xfId="3250" xr:uid="{00000000-0005-0000-0000-0000370F0000}"/>
    <cellStyle name="Обычный 7 90" xfId="3251" xr:uid="{00000000-0005-0000-0000-0000380F0000}"/>
    <cellStyle name="Обычный 7 91" xfId="3252" xr:uid="{00000000-0005-0000-0000-0000390F0000}"/>
    <cellStyle name="Обычный 7 92" xfId="3253" xr:uid="{00000000-0005-0000-0000-00003A0F0000}"/>
    <cellStyle name="Обычный 7 93" xfId="3254" xr:uid="{00000000-0005-0000-0000-00003B0F0000}"/>
    <cellStyle name="Обычный 7 94" xfId="3255" xr:uid="{00000000-0005-0000-0000-00003C0F0000}"/>
    <cellStyle name="Обычный 7 95" xfId="3256" xr:uid="{00000000-0005-0000-0000-00003D0F0000}"/>
    <cellStyle name="Обычный 7 96" xfId="3257" xr:uid="{00000000-0005-0000-0000-00003E0F0000}"/>
    <cellStyle name="Обычный 7 97" xfId="3258" xr:uid="{00000000-0005-0000-0000-00003F0F0000}"/>
    <cellStyle name="Обычный 7 98" xfId="3259" xr:uid="{00000000-0005-0000-0000-0000400F0000}"/>
    <cellStyle name="Обычный 7 99" xfId="3260" xr:uid="{00000000-0005-0000-0000-0000410F0000}"/>
    <cellStyle name="Обычный 71 10" xfId="3261" xr:uid="{00000000-0005-0000-0000-0000420F0000}"/>
    <cellStyle name="Обычный 71 2" xfId="3262" xr:uid="{00000000-0005-0000-0000-0000430F0000}"/>
    <cellStyle name="Обычный 71 3" xfId="3263" xr:uid="{00000000-0005-0000-0000-0000440F0000}"/>
    <cellStyle name="Обычный 71 4" xfId="3264" xr:uid="{00000000-0005-0000-0000-0000450F0000}"/>
    <cellStyle name="Обычный 71 5" xfId="3265" xr:uid="{00000000-0005-0000-0000-0000460F0000}"/>
    <cellStyle name="Обычный 71 6" xfId="3266" xr:uid="{00000000-0005-0000-0000-0000470F0000}"/>
    <cellStyle name="Обычный 71 7" xfId="3267" xr:uid="{00000000-0005-0000-0000-0000480F0000}"/>
    <cellStyle name="Обычный 71 8" xfId="3268" xr:uid="{00000000-0005-0000-0000-0000490F0000}"/>
    <cellStyle name="Обычный 71 9" xfId="3269" xr:uid="{00000000-0005-0000-0000-00004A0F0000}"/>
    <cellStyle name="Обычный 72 10" xfId="3270" xr:uid="{00000000-0005-0000-0000-00004B0F0000}"/>
    <cellStyle name="Обычный 72 2" xfId="3271" xr:uid="{00000000-0005-0000-0000-00004C0F0000}"/>
    <cellStyle name="Обычный 72 3" xfId="3272" xr:uid="{00000000-0005-0000-0000-00004D0F0000}"/>
    <cellStyle name="Обычный 72 4" xfId="3273" xr:uid="{00000000-0005-0000-0000-00004E0F0000}"/>
    <cellStyle name="Обычный 72 5" xfId="3274" xr:uid="{00000000-0005-0000-0000-00004F0F0000}"/>
    <cellStyle name="Обычный 72 6" xfId="3275" xr:uid="{00000000-0005-0000-0000-0000500F0000}"/>
    <cellStyle name="Обычный 72 7" xfId="3276" xr:uid="{00000000-0005-0000-0000-0000510F0000}"/>
    <cellStyle name="Обычный 72 8" xfId="3277" xr:uid="{00000000-0005-0000-0000-0000520F0000}"/>
    <cellStyle name="Обычный 72 9" xfId="3278" xr:uid="{00000000-0005-0000-0000-0000530F0000}"/>
    <cellStyle name="Обычный 73 10" xfId="3279" xr:uid="{00000000-0005-0000-0000-0000540F0000}"/>
    <cellStyle name="Обычный 73 2" xfId="3280" xr:uid="{00000000-0005-0000-0000-0000550F0000}"/>
    <cellStyle name="Обычный 73 3" xfId="3281" xr:uid="{00000000-0005-0000-0000-0000560F0000}"/>
    <cellStyle name="Обычный 73 4" xfId="3282" xr:uid="{00000000-0005-0000-0000-0000570F0000}"/>
    <cellStyle name="Обычный 73 5" xfId="3283" xr:uid="{00000000-0005-0000-0000-0000580F0000}"/>
    <cellStyle name="Обычный 73 6" xfId="3284" xr:uid="{00000000-0005-0000-0000-0000590F0000}"/>
    <cellStyle name="Обычный 73 7" xfId="3285" xr:uid="{00000000-0005-0000-0000-00005A0F0000}"/>
    <cellStyle name="Обычный 73 8" xfId="3286" xr:uid="{00000000-0005-0000-0000-00005B0F0000}"/>
    <cellStyle name="Обычный 73 9" xfId="3287" xr:uid="{00000000-0005-0000-0000-00005C0F0000}"/>
    <cellStyle name="Обычный 74 10" xfId="3288" xr:uid="{00000000-0005-0000-0000-00005D0F0000}"/>
    <cellStyle name="Обычный 74 2" xfId="3289" xr:uid="{00000000-0005-0000-0000-00005E0F0000}"/>
    <cellStyle name="Обычный 74 3" xfId="3290" xr:uid="{00000000-0005-0000-0000-00005F0F0000}"/>
    <cellStyle name="Обычный 74 4" xfId="3291" xr:uid="{00000000-0005-0000-0000-0000600F0000}"/>
    <cellStyle name="Обычный 74 5" xfId="3292" xr:uid="{00000000-0005-0000-0000-0000610F0000}"/>
    <cellStyle name="Обычный 74 6" xfId="3293" xr:uid="{00000000-0005-0000-0000-0000620F0000}"/>
    <cellStyle name="Обычный 74 7" xfId="3294" xr:uid="{00000000-0005-0000-0000-0000630F0000}"/>
    <cellStyle name="Обычный 74 8" xfId="3295" xr:uid="{00000000-0005-0000-0000-0000640F0000}"/>
    <cellStyle name="Обычный 74 9" xfId="3296" xr:uid="{00000000-0005-0000-0000-0000650F0000}"/>
    <cellStyle name="Обычный 75 10" xfId="3297" xr:uid="{00000000-0005-0000-0000-0000660F0000}"/>
    <cellStyle name="Обычный 75 2" xfId="3298" xr:uid="{00000000-0005-0000-0000-0000670F0000}"/>
    <cellStyle name="Обычный 75 3" xfId="3299" xr:uid="{00000000-0005-0000-0000-0000680F0000}"/>
    <cellStyle name="Обычный 75 4" xfId="3300" xr:uid="{00000000-0005-0000-0000-0000690F0000}"/>
    <cellStyle name="Обычный 75 5" xfId="3301" xr:uid="{00000000-0005-0000-0000-00006A0F0000}"/>
    <cellStyle name="Обычный 75 6" xfId="3302" xr:uid="{00000000-0005-0000-0000-00006B0F0000}"/>
    <cellStyle name="Обычный 75 7" xfId="3303" xr:uid="{00000000-0005-0000-0000-00006C0F0000}"/>
    <cellStyle name="Обычный 75 8" xfId="3304" xr:uid="{00000000-0005-0000-0000-00006D0F0000}"/>
    <cellStyle name="Обычный 75 9" xfId="3305" xr:uid="{00000000-0005-0000-0000-00006E0F0000}"/>
    <cellStyle name="Обычный 76 10" xfId="3306" xr:uid="{00000000-0005-0000-0000-00006F0F0000}"/>
    <cellStyle name="Обычный 76 2" xfId="3307" xr:uid="{00000000-0005-0000-0000-0000700F0000}"/>
    <cellStyle name="Обычный 76 3" xfId="3308" xr:uid="{00000000-0005-0000-0000-0000710F0000}"/>
    <cellStyle name="Обычный 76 4" xfId="3309" xr:uid="{00000000-0005-0000-0000-0000720F0000}"/>
    <cellStyle name="Обычный 76 5" xfId="3310" xr:uid="{00000000-0005-0000-0000-0000730F0000}"/>
    <cellStyle name="Обычный 76 6" xfId="3311" xr:uid="{00000000-0005-0000-0000-0000740F0000}"/>
    <cellStyle name="Обычный 76 7" xfId="3312" xr:uid="{00000000-0005-0000-0000-0000750F0000}"/>
    <cellStyle name="Обычный 76 8" xfId="3313" xr:uid="{00000000-0005-0000-0000-0000760F0000}"/>
    <cellStyle name="Обычный 76 9" xfId="3314" xr:uid="{00000000-0005-0000-0000-0000770F0000}"/>
    <cellStyle name="Обычный 77 10" xfId="3315" xr:uid="{00000000-0005-0000-0000-0000780F0000}"/>
    <cellStyle name="Обычный 77 2" xfId="3316" xr:uid="{00000000-0005-0000-0000-0000790F0000}"/>
    <cellStyle name="Обычный 77 3" xfId="3317" xr:uid="{00000000-0005-0000-0000-00007A0F0000}"/>
    <cellStyle name="Обычный 77 4" xfId="3318" xr:uid="{00000000-0005-0000-0000-00007B0F0000}"/>
    <cellStyle name="Обычный 77 5" xfId="3319" xr:uid="{00000000-0005-0000-0000-00007C0F0000}"/>
    <cellStyle name="Обычный 77 6" xfId="3320" xr:uid="{00000000-0005-0000-0000-00007D0F0000}"/>
    <cellStyle name="Обычный 77 7" xfId="3321" xr:uid="{00000000-0005-0000-0000-00007E0F0000}"/>
    <cellStyle name="Обычный 77 8" xfId="3322" xr:uid="{00000000-0005-0000-0000-00007F0F0000}"/>
    <cellStyle name="Обычный 77 9" xfId="3323" xr:uid="{00000000-0005-0000-0000-0000800F0000}"/>
    <cellStyle name="Обычный 78 10" xfId="3324" xr:uid="{00000000-0005-0000-0000-0000810F0000}"/>
    <cellStyle name="Обычный 78 2" xfId="3325" xr:uid="{00000000-0005-0000-0000-0000820F0000}"/>
    <cellStyle name="Обычный 78 3" xfId="3326" xr:uid="{00000000-0005-0000-0000-0000830F0000}"/>
    <cellStyle name="Обычный 78 4" xfId="3327" xr:uid="{00000000-0005-0000-0000-0000840F0000}"/>
    <cellStyle name="Обычный 78 5" xfId="3328" xr:uid="{00000000-0005-0000-0000-0000850F0000}"/>
    <cellStyle name="Обычный 78 6" xfId="3329" xr:uid="{00000000-0005-0000-0000-0000860F0000}"/>
    <cellStyle name="Обычный 78 7" xfId="3330" xr:uid="{00000000-0005-0000-0000-0000870F0000}"/>
    <cellStyle name="Обычный 78 8" xfId="3331" xr:uid="{00000000-0005-0000-0000-0000880F0000}"/>
    <cellStyle name="Обычный 78 9" xfId="3332" xr:uid="{00000000-0005-0000-0000-0000890F0000}"/>
    <cellStyle name="Обычный 79 10" xfId="3333" xr:uid="{00000000-0005-0000-0000-00008A0F0000}"/>
    <cellStyle name="Обычный 79 2" xfId="3334" xr:uid="{00000000-0005-0000-0000-00008B0F0000}"/>
    <cellStyle name="Обычный 79 3" xfId="3335" xr:uid="{00000000-0005-0000-0000-00008C0F0000}"/>
    <cellStyle name="Обычный 79 4" xfId="3336" xr:uid="{00000000-0005-0000-0000-00008D0F0000}"/>
    <cellStyle name="Обычный 79 5" xfId="3337" xr:uid="{00000000-0005-0000-0000-00008E0F0000}"/>
    <cellStyle name="Обычный 79 6" xfId="3338" xr:uid="{00000000-0005-0000-0000-00008F0F0000}"/>
    <cellStyle name="Обычный 79 7" xfId="3339" xr:uid="{00000000-0005-0000-0000-0000900F0000}"/>
    <cellStyle name="Обычный 79 8" xfId="3340" xr:uid="{00000000-0005-0000-0000-0000910F0000}"/>
    <cellStyle name="Обычный 79 9" xfId="3341" xr:uid="{00000000-0005-0000-0000-0000920F0000}"/>
    <cellStyle name="Обычный 8" xfId="3342" xr:uid="{00000000-0005-0000-0000-0000930F0000}"/>
    <cellStyle name="Обычный 8 2" xfId="3343" xr:uid="{00000000-0005-0000-0000-0000940F0000}"/>
    <cellStyle name="Обычный 80 10" xfId="3344" xr:uid="{00000000-0005-0000-0000-0000950F0000}"/>
    <cellStyle name="Обычный 80 2" xfId="3345" xr:uid="{00000000-0005-0000-0000-0000960F0000}"/>
    <cellStyle name="Обычный 80 3" xfId="3346" xr:uid="{00000000-0005-0000-0000-0000970F0000}"/>
    <cellStyle name="Обычный 80 4" xfId="3347" xr:uid="{00000000-0005-0000-0000-0000980F0000}"/>
    <cellStyle name="Обычный 80 5" xfId="3348" xr:uid="{00000000-0005-0000-0000-0000990F0000}"/>
    <cellStyle name="Обычный 80 6" xfId="3349" xr:uid="{00000000-0005-0000-0000-00009A0F0000}"/>
    <cellStyle name="Обычный 80 7" xfId="3350" xr:uid="{00000000-0005-0000-0000-00009B0F0000}"/>
    <cellStyle name="Обычный 80 8" xfId="3351" xr:uid="{00000000-0005-0000-0000-00009C0F0000}"/>
    <cellStyle name="Обычный 80 9" xfId="3352" xr:uid="{00000000-0005-0000-0000-00009D0F0000}"/>
    <cellStyle name="Обычный 81 10" xfId="3353" xr:uid="{00000000-0005-0000-0000-00009E0F0000}"/>
    <cellStyle name="Обычный 81 2" xfId="3354" xr:uid="{00000000-0005-0000-0000-00009F0F0000}"/>
    <cellStyle name="Обычный 81 3" xfId="3355" xr:uid="{00000000-0005-0000-0000-0000A00F0000}"/>
    <cellStyle name="Обычный 81 4" xfId="3356" xr:uid="{00000000-0005-0000-0000-0000A10F0000}"/>
    <cellStyle name="Обычный 81 5" xfId="3357" xr:uid="{00000000-0005-0000-0000-0000A20F0000}"/>
    <cellStyle name="Обычный 81 6" xfId="3358" xr:uid="{00000000-0005-0000-0000-0000A30F0000}"/>
    <cellStyle name="Обычный 81 7" xfId="3359" xr:uid="{00000000-0005-0000-0000-0000A40F0000}"/>
    <cellStyle name="Обычный 81 8" xfId="3360" xr:uid="{00000000-0005-0000-0000-0000A50F0000}"/>
    <cellStyle name="Обычный 81 9" xfId="3361" xr:uid="{00000000-0005-0000-0000-0000A60F0000}"/>
    <cellStyle name="Обычный 82 10" xfId="3362" xr:uid="{00000000-0005-0000-0000-0000A70F0000}"/>
    <cellStyle name="Обычный 82 2" xfId="3363" xr:uid="{00000000-0005-0000-0000-0000A80F0000}"/>
    <cellStyle name="Обычный 82 3" xfId="3364" xr:uid="{00000000-0005-0000-0000-0000A90F0000}"/>
    <cellStyle name="Обычный 82 4" xfId="3365" xr:uid="{00000000-0005-0000-0000-0000AA0F0000}"/>
    <cellStyle name="Обычный 82 5" xfId="3366" xr:uid="{00000000-0005-0000-0000-0000AB0F0000}"/>
    <cellStyle name="Обычный 82 6" xfId="3367" xr:uid="{00000000-0005-0000-0000-0000AC0F0000}"/>
    <cellStyle name="Обычный 82 7" xfId="3368" xr:uid="{00000000-0005-0000-0000-0000AD0F0000}"/>
    <cellStyle name="Обычный 82 8" xfId="3369" xr:uid="{00000000-0005-0000-0000-0000AE0F0000}"/>
    <cellStyle name="Обычный 82 9" xfId="3370" xr:uid="{00000000-0005-0000-0000-0000AF0F0000}"/>
    <cellStyle name="Обычный 83 10" xfId="3371" xr:uid="{00000000-0005-0000-0000-0000B00F0000}"/>
    <cellStyle name="Обычный 83 2" xfId="3372" xr:uid="{00000000-0005-0000-0000-0000B10F0000}"/>
    <cellStyle name="Обычный 83 3" xfId="3373" xr:uid="{00000000-0005-0000-0000-0000B20F0000}"/>
    <cellStyle name="Обычный 83 4" xfId="3374" xr:uid="{00000000-0005-0000-0000-0000B30F0000}"/>
    <cellStyle name="Обычный 83 5" xfId="3375" xr:uid="{00000000-0005-0000-0000-0000B40F0000}"/>
    <cellStyle name="Обычный 83 6" xfId="3376" xr:uid="{00000000-0005-0000-0000-0000B50F0000}"/>
    <cellStyle name="Обычный 83 7" xfId="3377" xr:uid="{00000000-0005-0000-0000-0000B60F0000}"/>
    <cellStyle name="Обычный 83 8" xfId="3378" xr:uid="{00000000-0005-0000-0000-0000B70F0000}"/>
    <cellStyle name="Обычный 83 9" xfId="3379" xr:uid="{00000000-0005-0000-0000-0000B80F0000}"/>
    <cellStyle name="Обычный 84 10" xfId="3380" xr:uid="{00000000-0005-0000-0000-0000B90F0000}"/>
    <cellStyle name="Обычный 84 2" xfId="3381" xr:uid="{00000000-0005-0000-0000-0000BA0F0000}"/>
    <cellStyle name="Обычный 84 3" xfId="3382" xr:uid="{00000000-0005-0000-0000-0000BB0F0000}"/>
    <cellStyle name="Обычный 84 4" xfId="3383" xr:uid="{00000000-0005-0000-0000-0000BC0F0000}"/>
    <cellStyle name="Обычный 84 5" xfId="3384" xr:uid="{00000000-0005-0000-0000-0000BD0F0000}"/>
    <cellStyle name="Обычный 84 6" xfId="3385" xr:uid="{00000000-0005-0000-0000-0000BE0F0000}"/>
    <cellStyle name="Обычный 84 7" xfId="3386" xr:uid="{00000000-0005-0000-0000-0000BF0F0000}"/>
    <cellStyle name="Обычный 84 8" xfId="3387" xr:uid="{00000000-0005-0000-0000-0000C00F0000}"/>
    <cellStyle name="Обычный 84 9" xfId="3388" xr:uid="{00000000-0005-0000-0000-0000C10F0000}"/>
    <cellStyle name="Обычный 85 10" xfId="3389" xr:uid="{00000000-0005-0000-0000-0000C20F0000}"/>
    <cellStyle name="Обычный 85 2" xfId="3390" xr:uid="{00000000-0005-0000-0000-0000C30F0000}"/>
    <cellStyle name="Обычный 85 3" xfId="3391" xr:uid="{00000000-0005-0000-0000-0000C40F0000}"/>
    <cellStyle name="Обычный 85 4" xfId="3392" xr:uid="{00000000-0005-0000-0000-0000C50F0000}"/>
    <cellStyle name="Обычный 85 5" xfId="3393" xr:uid="{00000000-0005-0000-0000-0000C60F0000}"/>
    <cellStyle name="Обычный 85 6" xfId="3394" xr:uid="{00000000-0005-0000-0000-0000C70F0000}"/>
    <cellStyle name="Обычный 85 7" xfId="3395" xr:uid="{00000000-0005-0000-0000-0000C80F0000}"/>
    <cellStyle name="Обычный 85 8" xfId="3396" xr:uid="{00000000-0005-0000-0000-0000C90F0000}"/>
    <cellStyle name="Обычный 85 9" xfId="3397" xr:uid="{00000000-0005-0000-0000-0000CA0F0000}"/>
    <cellStyle name="Обычный 86 10" xfId="3398" xr:uid="{00000000-0005-0000-0000-0000CB0F0000}"/>
    <cellStyle name="Обычный 86 2" xfId="3399" xr:uid="{00000000-0005-0000-0000-0000CC0F0000}"/>
    <cellStyle name="Обычный 86 3" xfId="3400" xr:uid="{00000000-0005-0000-0000-0000CD0F0000}"/>
    <cellStyle name="Обычный 86 4" xfId="3401" xr:uid="{00000000-0005-0000-0000-0000CE0F0000}"/>
    <cellStyle name="Обычный 86 5" xfId="3402" xr:uid="{00000000-0005-0000-0000-0000CF0F0000}"/>
    <cellStyle name="Обычный 86 6" xfId="3403" xr:uid="{00000000-0005-0000-0000-0000D00F0000}"/>
    <cellStyle name="Обычный 86 7" xfId="3404" xr:uid="{00000000-0005-0000-0000-0000D10F0000}"/>
    <cellStyle name="Обычный 86 8" xfId="3405" xr:uid="{00000000-0005-0000-0000-0000D20F0000}"/>
    <cellStyle name="Обычный 86 9" xfId="3406" xr:uid="{00000000-0005-0000-0000-0000D30F0000}"/>
    <cellStyle name="Обычный 87 10" xfId="3407" xr:uid="{00000000-0005-0000-0000-0000D40F0000}"/>
    <cellStyle name="Обычный 87 2" xfId="3408" xr:uid="{00000000-0005-0000-0000-0000D50F0000}"/>
    <cellStyle name="Обычный 87 3" xfId="3409" xr:uid="{00000000-0005-0000-0000-0000D60F0000}"/>
    <cellStyle name="Обычный 87 4" xfId="3410" xr:uid="{00000000-0005-0000-0000-0000D70F0000}"/>
    <cellStyle name="Обычный 87 5" xfId="3411" xr:uid="{00000000-0005-0000-0000-0000D80F0000}"/>
    <cellStyle name="Обычный 87 6" xfId="3412" xr:uid="{00000000-0005-0000-0000-0000D90F0000}"/>
    <cellStyle name="Обычный 87 7" xfId="3413" xr:uid="{00000000-0005-0000-0000-0000DA0F0000}"/>
    <cellStyle name="Обычный 87 8" xfId="3414" xr:uid="{00000000-0005-0000-0000-0000DB0F0000}"/>
    <cellStyle name="Обычный 87 9" xfId="3415" xr:uid="{00000000-0005-0000-0000-0000DC0F0000}"/>
    <cellStyle name="Обычный 88 10" xfId="3416" xr:uid="{00000000-0005-0000-0000-0000DD0F0000}"/>
    <cellStyle name="Обычный 88 2" xfId="3417" xr:uid="{00000000-0005-0000-0000-0000DE0F0000}"/>
    <cellStyle name="Обычный 88 3" xfId="3418" xr:uid="{00000000-0005-0000-0000-0000DF0F0000}"/>
    <cellStyle name="Обычный 88 4" xfId="3419" xr:uid="{00000000-0005-0000-0000-0000E00F0000}"/>
    <cellStyle name="Обычный 88 5" xfId="3420" xr:uid="{00000000-0005-0000-0000-0000E10F0000}"/>
    <cellStyle name="Обычный 88 6" xfId="3421" xr:uid="{00000000-0005-0000-0000-0000E20F0000}"/>
    <cellStyle name="Обычный 88 7" xfId="3422" xr:uid="{00000000-0005-0000-0000-0000E30F0000}"/>
    <cellStyle name="Обычный 88 8" xfId="3423" xr:uid="{00000000-0005-0000-0000-0000E40F0000}"/>
    <cellStyle name="Обычный 88 9" xfId="3424" xr:uid="{00000000-0005-0000-0000-0000E50F0000}"/>
    <cellStyle name="Обычный 89 10" xfId="3425" xr:uid="{00000000-0005-0000-0000-0000E60F0000}"/>
    <cellStyle name="Обычный 89 2" xfId="3426" xr:uid="{00000000-0005-0000-0000-0000E70F0000}"/>
    <cellStyle name="Обычный 89 3" xfId="3427" xr:uid="{00000000-0005-0000-0000-0000E80F0000}"/>
    <cellStyle name="Обычный 89 4" xfId="3428" xr:uid="{00000000-0005-0000-0000-0000E90F0000}"/>
    <cellStyle name="Обычный 89 5" xfId="3429" xr:uid="{00000000-0005-0000-0000-0000EA0F0000}"/>
    <cellStyle name="Обычный 89 6" xfId="3430" xr:uid="{00000000-0005-0000-0000-0000EB0F0000}"/>
    <cellStyle name="Обычный 89 7" xfId="3431" xr:uid="{00000000-0005-0000-0000-0000EC0F0000}"/>
    <cellStyle name="Обычный 89 8" xfId="3432" xr:uid="{00000000-0005-0000-0000-0000ED0F0000}"/>
    <cellStyle name="Обычный 89 9" xfId="3433" xr:uid="{00000000-0005-0000-0000-0000EE0F0000}"/>
    <cellStyle name="Обычный 9" xfId="4202" xr:uid="{00000000-0005-0000-0000-0000EF0F0000}"/>
    <cellStyle name="Обычный 9 10" xfId="3434" xr:uid="{00000000-0005-0000-0000-0000F00F0000}"/>
    <cellStyle name="Обычный 9 11" xfId="4207" xr:uid="{00000000-0005-0000-0000-0000F10F0000}"/>
    <cellStyle name="Обычный 9 2" xfId="3435" xr:uid="{00000000-0005-0000-0000-0000F20F0000}"/>
    <cellStyle name="Обычный 9 3" xfId="3436" xr:uid="{00000000-0005-0000-0000-0000F30F0000}"/>
    <cellStyle name="Обычный 9 4" xfId="3437" xr:uid="{00000000-0005-0000-0000-0000F40F0000}"/>
    <cellStyle name="Обычный 9 5" xfId="3438" xr:uid="{00000000-0005-0000-0000-0000F50F0000}"/>
    <cellStyle name="Обычный 9 6" xfId="3439" xr:uid="{00000000-0005-0000-0000-0000F60F0000}"/>
    <cellStyle name="Обычный 9 7" xfId="3440" xr:uid="{00000000-0005-0000-0000-0000F70F0000}"/>
    <cellStyle name="Обычный 9 8" xfId="3441" xr:uid="{00000000-0005-0000-0000-0000F80F0000}"/>
    <cellStyle name="Обычный 9 9" xfId="3442" xr:uid="{00000000-0005-0000-0000-0000F90F0000}"/>
    <cellStyle name="Обычный 90 10" xfId="3443" xr:uid="{00000000-0005-0000-0000-0000FA0F0000}"/>
    <cellStyle name="Обычный 90 2" xfId="3444" xr:uid="{00000000-0005-0000-0000-0000FB0F0000}"/>
    <cellStyle name="Обычный 90 3" xfId="3445" xr:uid="{00000000-0005-0000-0000-0000FC0F0000}"/>
    <cellStyle name="Обычный 90 4" xfId="3446" xr:uid="{00000000-0005-0000-0000-0000FD0F0000}"/>
    <cellStyle name="Обычный 90 5" xfId="3447" xr:uid="{00000000-0005-0000-0000-0000FE0F0000}"/>
    <cellStyle name="Обычный 90 6" xfId="3448" xr:uid="{00000000-0005-0000-0000-0000FF0F0000}"/>
    <cellStyle name="Обычный 90 7" xfId="3449" xr:uid="{00000000-0005-0000-0000-000000100000}"/>
    <cellStyle name="Обычный 90 8" xfId="3450" xr:uid="{00000000-0005-0000-0000-000001100000}"/>
    <cellStyle name="Обычный 90 9" xfId="3451" xr:uid="{00000000-0005-0000-0000-000002100000}"/>
    <cellStyle name="Обычный 91 10" xfId="3452" xr:uid="{00000000-0005-0000-0000-000003100000}"/>
    <cellStyle name="Обычный 91 2" xfId="3453" xr:uid="{00000000-0005-0000-0000-000004100000}"/>
    <cellStyle name="Обычный 91 3" xfId="3454" xr:uid="{00000000-0005-0000-0000-000005100000}"/>
    <cellStyle name="Обычный 91 4" xfId="3455" xr:uid="{00000000-0005-0000-0000-000006100000}"/>
    <cellStyle name="Обычный 91 5" xfId="3456" xr:uid="{00000000-0005-0000-0000-000007100000}"/>
    <cellStyle name="Обычный 91 6" xfId="3457" xr:uid="{00000000-0005-0000-0000-000008100000}"/>
    <cellStyle name="Обычный 91 7" xfId="3458" xr:uid="{00000000-0005-0000-0000-000009100000}"/>
    <cellStyle name="Обычный 91 8" xfId="3459" xr:uid="{00000000-0005-0000-0000-00000A100000}"/>
    <cellStyle name="Обычный 91 9" xfId="3460" xr:uid="{00000000-0005-0000-0000-00000B100000}"/>
    <cellStyle name="Обычный 92 10" xfId="3461" xr:uid="{00000000-0005-0000-0000-00000C100000}"/>
    <cellStyle name="Обычный 92 2" xfId="3462" xr:uid="{00000000-0005-0000-0000-00000D100000}"/>
    <cellStyle name="Обычный 92 3" xfId="3463" xr:uid="{00000000-0005-0000-0000-00000E100000}"/>
    <cellStyle name="Обычный 92 4" xfId="3464" xr:uid="{00000000-0005-0000-0000-00000F100000}"/>
    <cellStyle name="Обычный 92 5" xfId="3465" xr:uid="{00000000-0005-0000-0000-000010100000}"/>
    <cellStyle name="Обычный 92 6" xfId="3466" xr:uid="{00000000-0005-0000-0000-000011100000}"/>
    <cellStyle name="Обычный 92 7" xfId="3467" xr:uid="{00000000-0005-0000-0000-000012100000}"/>
    <cellStyle name="Обычный 92 8" xfId="3468" xr:uid="{00000000-0005-0000-0000-000013100000}"/>
    <cellStyle name="Обычный 92 9" xfId="3469" xr:uid="{00000000-0005-0000-0000-000014100000}"/>
    <cellStyle name="Обычный 94 10" xfId="3470" xr:uid="{00000000-0005-0000-0000-000015100000}"/>
    <cellStyle name="Обычный 94 2" xfId="3471" xr:uid="{00000000-0005-0000-0000-000016100000}"/>
    <cellStyle name="Обычный 94 3" xfId="3472" xr:uid="{00000000-0005-0000-0000-000017100000}"/>
    <cellStyle name="Обычный 94 4" xfId="3473" xr:uid="{00000000-0005-0000-0000-000018100000}"/>
    <cellStyle name="Обычный 94 5" xfId="3474" xr:uid="{00000000-0005-0000-0000-000019100000}"/>
    <cellStyle name="Обычный 94 6" xfId="3475" xr:uid="{00000000-0005-0000-0000-00001A100000}"/>
    <cellStyle name="Обычный 94 7" xfId="3476" xr:uid="{00000000-0005-0000-0000-00001B100000}"/>
    <cellStyle name="Обычный 94 8" xfId="3477" xr:uid="{00000000-0005-0000-0000-00001C100000}"/>
    <cellStyle name="Обычный 94 9" xfId="3478" xr:uid="{00000000-0005-0000-0000-00001D100000}"/>
    <cellStyle name="Обычный 95 10" xfId="3479" xr:uid="{00000000-0005-0000-0000-00001E100000}"/>
    <cellStyle name="Обычный 95 2" xfId="3480" xr:uid="{00000000-0005-0000-0000-00001F100000}"/>
    <cellStyle name="Обычный 95 3" xfId="3481" xr:uid="{00000000-0005-0000-0000-000020100000}"/>
    <cellStyle name="Обычный 95 4" xfId="3482" xr:uid="{00000000-0005-0000-0000-000021100000}"/>
    <cellStyle name="Обычный 95 5" xfId="3483" xr:uid="{00000000-0005-0000-0000-000022100000}"/>
    <cellStyle name="Обычный 95 6" xfId="3484" xr:uid="{00000000-0005-0000-0000-000023100000}"/>
    <cellStyle name="Обычный 95 7" xfId="3485" xr:uid="{00000000-0005-0000-0000-000024100000}"/>
    <cellStyle name="Обычный 95 8" xfId="3486" xr:uid="{00000000-0005-0000-0000-000025100000}"/>
    <cellStyle name="Обычный 95 9" xfId="3487" xr:uid="{00000000-0005-0000-0000-000026100000}"/>
    <cellStyle name="Обычный 96 10" xfId="3488" xr:uid="{00000000-0005-0000-0000-000027100000}"/>
    <cellStyle name="Обычный 96 2" xfId="3489" xr:uid="{00000000-0005-0000-0000-000028100000}"/>
    <cellStyle name="Обычный 96 3" xfId="3490" xr:uid="{00000000-0005-0000-0000-000029100000}"/>
    <cellStyle name="Обычный 96 4" xfId="3491" xr:uid="{00000000-0005-0000-0000-00002A100000}"/>
    <cellStyle name="Обычный 96 5" xfId="3492" xr:uid="{00000000-0005-0000-0000-00002B100000}"/>
    <cellStyle name="Обычный 96 6" xfId="3493" xr:uid="{00000000-0005-0000-0000-00002C100000}"/>
    <cellStyle name="Обычный 96 7" xfId="3494" xr:uid="{00000000-0005-0000-0000-00002D100000}"/>
    <cellStyle name="Обычный 96 8" xfId="3495" xr:uid="{00000000-0005-0000-0000-00002E100000}"/>
    <cellStyle name="Обычный 96 9" xfId="3496" xr:uid="{00000000-0005-0000-0000-00002F100000}"/>
    <cellStyle name="Обычный 97 10" xfId="3497" xr:uid="{00000000-0005-0000-0000-000030100000}"/>
    <cellStyle name="Обычный 97 2" xfId="3498" xr:uid="{00000000-0005-0000-0000-000031100000}"/>
    <cellStyle name="Обычный 97 3" xfId="3499" xr:uid="{00000000-0005-0000-0000-000032100000}"/>
    <cellStyle name="Обычный 97 4" xfId="3500" xr:uid="{00000000-0005-0000-0000-000033100000}"/>
    <cellStyle name="Обычный 97 5" xfId="3501" xr:uid="{00000000-0005-0000-0000-000034100000}"/>
    <cellStyle name="Обычный 97 6" xfId="3502" xr:uid="{00000000-0005-0000-0000-000035100000}"/>
    <cellStyle name="Обычный 97 7" xfId="3503" xr:uid="{00000000-0005-0000-0000-000036100000}"/>
    <cellStyle name="Обычный 97 8" xfId="3504" xr:uid="{00000000-0005-0000-0000-000037100000}"/>
    <cellStyle name="Обычный 97 9" xfId="3505" xr:uid="{00000000-0005-0000-0000-000038100000}"/>
    <cellStyle name="Обычный 98 10" xfId="3506" xr:uid="{00000000-0005-0000-0000-000039100000}"/>
    <cellStyle name="Обычный 98 2" xfId="3507" xr:uid="{00000000-0005-0000-0000-00003A100000}"/>
    <cellStyle name="Обычный 98 3" xfId="3508" xr:uid="{00000000-0005-0000-0000-00003B100000}"/>
    <cellStyle name="Обычный 98 4" xfId="3509" xr:uid="{00000000-0005-0000-0000-00003C100000}"/>
    <cellStyle name="Обычный 98 5" xfId="3510" xr:uid="{00000000-0005-0000-0000-00003D100000}"/>
    <cellStyle name="Обычный 98 6" xfId="3511" xr:uid="{00000000-0005-0000-0000-00003E100000}"/>
    <cellStyle name="Обычный 98 7" xfId="3512" xr:uid="{00000000-0005-0000-0000-00003F100000}"/>
    <cellStyle name="Обычный 98 8" xfId="3513" xr:uid="{00000000-0005-0000-0000-000040100000}"/>
    <cellStyle name="Обычный 98 9" xfId="3514" xr:uid="{00000000-0005-0000-0000-000041100000}"/>
    <cellStyle name="Обычный 99 10" xfId="3515" xr:uid="{00000000-0005-0000-0000-000042100000}"/>
    <cellStyle name="Обычный 99 2" xfId="3516" xr:uid="{00000000-0005-0000-0000-000043100000}"/>
    <cellStyle name="Обычный 99 3" xfId="3517" xr:uid="{00000000-0005-0000-0000-000044100000}"/>
    <cellStyle name="Обычный 99 4" xfId="3518" xr:uid="{00000000-0005-0000-0000-000045100000}"/>
    <cellStyle name="Обычный 99 5" xfId="3519" xr:uid="{00000000-0005-0000-0000-000046100000}"/>
    <cellStyle name="Обычный 99 6" xfId="3520" xr:uid="{00000000-0005-0000-0000-000047100000}"/>
    <cellStyle name="Обычный 99 7" xfId="3521" xr:uid="{00000000-0005-0000-0000-000048100000}"/>
    <cellStyle name="Обычный 99 8" xfId="3522" xr:uid="{00000000-0005-0000-0000-000049100000}"/>
    <cellStyle name="Обычный 99 9" xfId="3523" xr:uid="{00000000-0005-0000-0000-00004A100000}"/>
    <cellStyle name="Плохой 2" xfId="3572" xr:uid="{00000000-0005-0000-0000-00004B100000}"/>
    <cellStyle name="Плохой 3" xfId="3613" xr:uid="{00000000-0005-0000-0000-00004C100000}"/>
    <cellStyle name="Плохой 4" xfId="3654" xr:uid="{00000000-0005-0000-0000-00004D100000}"/>
    <cellStyle name="Плохой 5" xfId="3695" xr:uid="{00000000-0005-0000-0000-00004E100000}"/>
    <cellStyle name="Пояснение 2" xfId="3573" xr:uid="{00000000-0005-0000-0000-00004F100000}"/>
    <cellStyle name="Пояснение 3" xfId="3614" xr:uid="{00000000-0005-0000-0000-000050100000}"/>
    <cellStyle name="Пояснение 4" xfId="3655" xr:uid="{00000000-0005-0000-0000-000051100000}"/>
    <cellStyle name="Пояснение 5" xfId="3696" xr:uid="{00000000-0005-0000-0000-000052100000}"/>
    <cellStyle name="Примечание 2" xfId="3574" xr:uid="{00000000-0005-0000-0000-000053100000}"/>
    <cellStyle name="Примечание 3" xfId="3615" xr:uid="{00000000-0005-0000-0000-000054100000}"/>
    <cellStyle name="Примечание 4" xfId="3656" xr:uid="{00000000-0005-0000-0000-000055100000}"/>
    <cellStyle name="Примечание 5" xfId="3697" xr:uid="{00000000-0005-0000-0000-000056100000}"/>
    <cellStyle name="Связанная ячейка 2" xfId="3575" xr:uid="{00000000-0005-0000-0000-000057100000}"/>
    <cellStyle name="Связанная ячейка 3" xfId="3616" xr:uid="{00000000-0005-0000-0000-000058100000}"/>
    <cellStyle name="Связанная ячейка 4" xfId="3657" xr:uid="{00000000-0005-0000-0000-000059100000}"/>
    <cellStyle name="Связанная ячейка 5" xfId="3698" xr:uid="{00000000-0005-0000-0000-00005A100000}"/>
    <cellStyle name="Табличный" xfId="3524" xr:uid="{00000000-0005-0000-0000-00005B100000}"/>
    <cellStyle name="Текст предупреждения 2" xfId="3576" xr:uid="{00000000-0005-0000-0000-00005C100000}"/>
    <cellStyle name="Текст предупреждения 3" xfId="3617" xr:uid="{00000000-0005-0000-0000-00005D100000}"/>
    <cellStyle name="Текст предупреждения 4" xfId="3658" xr:uid="{00000000-0005-0000-0000-00005E100000}"/>
    <cellStyle name="Текст предупреждения 5" xfId="3699" xr:uid="{00000000-0005-0000-0000-00005F100000}"/>
    <cellStyle name="Финансовый 2" xfId="3525" xr:uid="{00000000-0005-0000-0000-000060100000}"/>
    <cellStyle name="Финансовый 2 10" xfId="3526" xr:uid="{00000000-0005-0000-0000-000061100000}"/>
    <cellStyle name="Финансовый 2 2" xfId="3527" xr:uid="{00000000-0005-0000-0000-000062100000}"/>
    <cellStyle name="Финансовый 2 3" xfId="3528" xr:uid="{00000000-0005-0000-0000-000063100000}"/>
    <cellStyle name="Финансовый 2 4" xfId="3529" xr:uid="{00000000-0005-0000-0000-000064100000}"/>
    <cellStyle name="Финансовый 2 5" xfId="3530" xr:uid="{00000000-0005-0000-0000-000065100000}"/>
    <cellStyle name="Финансовый 2 6" xfId="3531" xr:uid="{00000000-0005-0000-0000-000066100000}"/>
    <cellStyle name="Финансовый 2 7" xfId="3532" xr:uid="{00000000-0005-0000-0000-000067100000}"/>
    <cellStyle name="Финансовый 2 8" xfId="3533" xr:uid="{00000000-0005-0000-0000-000068100000}"/>
    <cellStyle name="Финансовый 2 9" xfId="3534" xr:uid="{00000000-0005-0000-0000-000069100000}"/>
    <cellStyle name="Финансовый 6" xfId="3535" xr:uid="{00000000-0005-0000-0000-00006A100000}"/>
    <cellStyle name="Финансовый 6 2" xfId="3536" xr:uid="{00000000-0005-0000-0000-00006B100000}"/>
    <cellStyle name="Хороший 2" xfId="3577" xr:uid="{00000000-0005-0000-0000-00006C100000}"/>
    <cellStyle name="Хороший 3" xfId="3618" xr:uid="{00000000-0005-0000-0000-00006D100000}"/>
    <cellStyle name="Хороший 4" xfId="3659" xr:uid="{00000000-0005-0000-0000-00006E100000}"/>
    <cellStyle name="Хороший 5" xfId="3700" xr:uid="{00000000-0005-0000-0000-00006F100000}"/>
  </cellStyles>
  <dxfs count="0"/>
  <tableStyles count="0" defaultTableStyle="TableStyleMedium9" defaultPivotStyle="PivotStyleLight16"/>
  <colors>
    <mruColors>
      <color rgb="FF00FF00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e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eg"/><Relationship Id="rId69" Type="http://schemas.openxmlformats.org/officeDocument/2006/relationships/image" Target="../media/image69.jp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eg"/><Relationship Id="rId31" Type="http://schemas.openxmlformats.org/officeDocument/2006/relationships/image" Target="../media/image31.jp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" Type="http://schemas.openxmlformats.org/officeDocument/2006/relationships/image" Target="../media/image7.jpeg"/><Relationship Id="rId71" Type="http://schemas.openxmlformats.org/officeDocument/2006/relationships/image" Target="../media/image71.jp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86.jpeg"/><Relationship Id="rId18" Type="http://schemas.openxmlformats.org/officeDocument/2006/relationships/image" Target="../media/image91.jpeg"/><Relationship Id="rId26" Type="http://schemas.openxmlformats.org/officeDocument/2006/relationships/image" Target="../media/image99.jpeg"/><Relationship Id="rId39" Type="http://schemas.openxmlformats.org/officeDocument/2006/relationships/image" Target="../media/image112.jpeg"/><Relationship Id="rId21" Type="http://schemas.openxmlformats.org/officeDocument/2006/relationships/image" Target="../media/image94.jpeg"/><Relationship Id="rId34" Type="http://schemas.openxmlformats.org/officeDocument/2006/relationships/image" Target="../media/image107.jpeg"/><Relationship Id="rId42" Type="http://schemas.openxmlformats.org/officeDocument/2006/relationships/image" Target="../media/image115.jpeg"/><Relationship Id="rId47" Type="http://schemas.openxmlformats.org/officeDocument/2006/relationships/image" Target="../media/image120.jpeg"/><Relationship Id="rId50" Type="http://schemas.openxmlformats.org/officeDocument/2006/relationships/image" Target="../media/image123.jpeg"/><Relationship Id="rId7" Type="http://schemas.openxmlformats.org/officeDocument/2006/relationships/image" Target="../media/image80.jpeg"/><Relationship Id="rId2" Type="http://schemas.openxmlformats.org/officeDocument/2006/relationships/image" Target="../media/image75.jpeg"/><Relationship Id="rId16" Type="http://schemas.openxmlformats.org/officeDocument/2006/relationships/image" Target="../media/image89.jpeg"/><Relationship Id="rId29" Type="http://schemas.openxmlformats.org/officeDocument/2006/relationships/image" Target="../media/image102.jpeg"/><Relationship Id="rId11" Type="http://schemas.openxmlformats.org/officeDocument/2006/relationships/image" Target="../media/image84.jpeg"/><Relationship Id="rId24" Type="http://schemas.openxmlformats.org/officeDocument/2006/relationships/image" Target="../media/image97.jpeg"/><Relationship Id="rId32" Type="http://schemas.openxmlformats.org/officeDocument/2006/relationships/image" Target="../media/image105.jpeg"/><Relationship Id="rId37" Type="http://schemas.openxmlformats.org/officeDocument/2006/relationships/image" Target="../media/image110.jpeg"/><Relationship Id="rId40" Type="http://schemas.openxmlformats.org/officeDocument/2006/relationships/image" Target="../media/image113.jpeg"/><Relationship Id="rId45" Type="http://schemas.openxmlformats.org/officeDocument/2006/relationships/image" Target="../media/image118.jpeg"/><Relationship Id="rId53" Type="http://schemas.openxmlformats.org/officeDocument/2006/relationships/image" Target="../media/image126.jpeg"/><Relationship Id="rId5" Type="http://schemas.openxmlformats.org/officeDocument/2006/relationships/image" Target="../media/image78.jpeg"/><Relationship Id="rId10" Type="http://schemas.openxmlformats.org/officeDocument/2006/relationships/image" Target="../media/image83.jpeg"/><Relationship Id="rId19" Type="http://schemas.openxmlformats.org/officeDocument/2006/relationships/image" Target="../media/image92.jpeg"/><Relationship Id="rId31" Type="http://schemas.openxmlformats.org/officeDocument/2006/relationships/image" Target="../media/image104.jpeg"/><Relationship Id="rId44" Type="http://schemas.openxmlformats.org/officeDocument/2006/relationships/image" Target="../media/image117.jpeg"/><Relationship Id="rId52" Type="http://schemas.openxmlformats.org/officeDocument/2006/relationships/image" Target="../media/image125.jpeg"/><Relationship Id="rId4" Type="http://schemas.openxmlformats.org/officeDocument/2006/relationships/image" Target="../media/image77.jpeg"/><Relationship Id="rId9" Type="http://schemas.openxmlformats.org/officeDocument/2006/relationships/image" Target="../media/image82.jpeg"/><Relationship Id="rId14" Type="http://schemas.openxmlformats.org/officeDocument/2006/relationships/image" Target="../media/image87.jpeg"/><Relationship Id="rId22" Type="http://schemas.openxmlformats.org/officeDocument/2006/relationships/image" Target="../media/image95.jpeg"/><Relationship Id="rId27" Type="http://schemas.openxmlformats.org/officeDocument/2006/relationships/image" Target="../media/image100.jpeg"/><Relationship Id="rId30" Type="http://schemas.openxmlformats.org/officeDocument/2006/relationships/image" Target="../media/image103.jpeg"/><Relationship Id="rId35" Type="http://schemas.openxmlformats.org/officeDocument/2006/relationships/image" Target="../media/image108.jpeg"/><Relationship Id="rId43" Type="http://schemas.openxmlformats.org/officeDocument/2006/relationships/image" Target="../media/image116.jpeg"/><Relationship Id="rId48" Type="http://schemas.openxmlformats.org/officeDocument/2006/relationships/image" Target="../media/image121.jpeg"/><Relationship Id="rId8" Type="http://schemas.openxmlformats.org/officeDocument/2006/relationships/image" Target="../media/image81.jpeg"/><Relationship Id="rId51" Type="http://schemas.openxmlformats.org/officeDocument/2006/relationships/image" Target="../media/image124.jpeg"/><Relationship Id="rId3" Type="http://schemas.openxmlformats.org/officeDocument/2006/relationships/image" Target="../media/image76.jpeg"/><Relationship Id="rId12" Type="http://schemas.openxmlformats.org/officeDocument/2006/relationships/image" Target="../media/image85.jpeg"/><Relationship Id="rId17" Type="http://schemas.openxmlformats.org/officeDocument/2006/relationships/image" Target="../media/image90.jpeg"/><Relationship Id="rId25" Type="http://schemas.openxmlformats.org/officeDocument/2006/relationships/image" Target="../media/image98.jpeg"/><Relationship Id="rId33" Type="http://schemas.openxmlformats.org/officeDocument/2006/relationships/image" Target="../media/image106.jpeg"/><Relationship Id="rId38" Type="http://schemas.openxmlformats.org/officeDocument/2006/relationships/image" Target="../media/image111.jpeg"/><Relationship Id="rId46" Type="http://schemas.openxmlformats.org/officeDocument/2006/relationships/image" Target="../media/image119.jpeg"/><Relationship Id="rId20" Type="http://schemas.openxmlformats.org/officeDocument/2006/relationships/image" Target="../media/image93.jpeg"/><Relationship Id="rId41" Type="http://schemas.openxmlformats.org/officeDocument/2006/relationships/image" Target="../media/image114.jpeg"/><Relationship Id="rId54" Type="http://schemas.openxmlformats.org/officeDocument/2006/relationships/image" Target="../media/image127.jpeg"/><Relationship Id="rId1" Type="http://schemas.openxmlformats.org/officeDocument/2006/relationships/image" Target="../media/image74.jpeg"/><Relationship Id="rId6" Type="http://schemas.openxmlformats.org/officeDocument/2006/relationships/image" Target="../media/image79.jpeg"/><Relationship Id="rId15" Type="http://schemas.openxmlformats.org/officeDocument/2006/relationships/image" Target="../media/image88.jpeg"/><Relationship Id="rId23" Type="http://schemas.openxmlformats.org/officeDocument/2006/relationships/image" Target="../media/image96.jpeg"/><Relationship Id="rId28" Type="http://schemas.openxmlformats.org/officeDocument/2006/relationships/image" Target="../media/image101.jpeg"/><Relationship Id="rId36" Type="http://schemas.openxmlformats.org/officeDocument/2006/relationships/image" Target="../media/image109.jpeg"/><Relationship Id="rId49" Type="http://schemas.openxmlformats.org/officeDocument/2006/relationships/image" Target="../media/image1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23813</xdr:colOff>
      <xdr:row>91</xdr:row>
      <xdr:rowOff>26988</xdr:rowOff>
    </xdr:from>
    <xdr:to>
      <xdr:col>6</xdr:col>
      <xdr:colOff>1204913</xdr:colOff>
      <xdr:row>91</xdr:row>
      <xdr:rowOff>801688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3490813"/>
          <a:ext cx="1181100" cy="7747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94</xdr:row>
      <xdr:rowOff>26988</xdr:rowOff>
    </xdr:from>
    <xdr:to>
      <xdr:col>6</xdr:col>
      <xdr:colOff>1204913</xdr:colOff>
      <xdr:row>94</xdr:row>
      <xdr:rowOff>687388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4319488"/>
          <a:ext cx="1181100" cy="660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99</xdr:row>
      <xdr:rowOff>28575</xdr:rowOff>
    </xdr:from>
    <xdr:to>
      <xdr:col>6</xdr:col>
      <xdr:colOff>1204913</xdr:colOff>
      <xdr:row>99</xdr:row>
      <xdr:rowOff>790575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7835800"/>
          <a:ext cx="1181100" cy="7620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103</xdr:row>
      <xdr:rowOff>25400</xdr:rowOff>
    </xdr:from>
    <xdr:to>
      <xdr:col>6</xdr:col>
      <xdr:colOff>1204913</xdr:colOff>
      <xdr:row>103</xdr:row>
      <xdr:rowOff>774700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377729750"/>
          <a:ext cx="1181100" cy="7493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105</xdr:row>
      <xdr:rowOff>28575</xdr:rowOff>
    </xdr:from>
    <xdr:to>
      <xdr:col>6</xdr:col>
      <xdr:colOff>1204913</xdr:colOff>
      <xdr:row>105</xdr:row>
      <xdr:rowOff>942975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3792378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228</xdr:row>
      <xdr:rowOff>28575</xdr:rowOff>
    </xdr:from>
    <xdr:to>
      <xdr:col>6</xdr:col>
      <xdr:colOff>1204913</xdr:colOff>
      <xdr:row>228</xdr:row>
      <xdr:rowOff>942975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889783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100</xdr:row>
      <xdr:rowOff>28575</xdr:rowOff>
    </xdr:from>
    <xdr:to>
      <xdr:col>6</xdr:col>
      <xdr:colOff>1204913</xdr:colOff>
      <xdr:row>100</xdr:row>
      <xdr:rowOff>790575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3816250"/>
          <a:ext cx="1181100" cy="7620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101</xdr:row>
      <xdr:rowOff>26988</xdr:rowOff>
    </xdr:from>
    <xdr:to>
      <xdr:col>6</xdr:col>
      <xdr:colOff>1204913</xdr:colOff>
      <xdr:row>101</xdr:row>
      <xdr:rowOff>801688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4633813"/>
          <a:ext cx="1181100" cy="7747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102</xdr:row>
      <xdr:rowOff>28575</xdr:rowOff>
    </xdr:from>
    <xdr:to>
      <xdr:col>6</xdr:col>
      <xdr:colOff>1204913</xdr:colOff>
      <xdr:row>102</xdr:row>
      <xdr:rowOff>790575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9226450"/>
          <a:ext cx="1181100" cy="7620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207</xdr:row>
      <xdr:rowOff>28575</xdr:rowOff>
    </xdr:from>
    <xdr:to>
      <xdr:col>6</xdr:col>
      <xdr:colOff>1204913</xdr:colOff>
      <xdr:row>207</xdr:row>
      <xdr:rowOff>942975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795623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291</xdr:row>
      <xdr:rowOff>28575</xdr:rowOff>
    </xdr:from>
    <xdr:to>
      <xdr:col>6</xdr:col>
      <xdr:colOff>1204913</xdr:colOff>
      <xdr:row>291</xdr:row>
      <xdr:rowOff>942975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056798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292</xdr:row>
      <xdr:rowOff>28575</xdr:rowOff>
    </xdr:from>
    <xdr:to>
      <xdr:col>6</xdr:col>
      <xdr:colOff>1204913</xdr:colOff>
      <xdr:row>292</xdr:row>
      <xdr:rowOff>942975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095660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293</xdr:row>
      <xdr:rowOff>28575</xdr:rowOff>
    </xdr:from>
    <xdr:to>
      <xdr:col>6</xdr:col>
      <xdr:colOff>1204913</xdr:colOff>
      <xdr:row>293</xdr:row>
      <xdr:rowOff>942975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15091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294</xdr:row>
      <xdr:rowOff>28575</xdr:rowOff>
    </xdr:from>
    <xdr:to>
      <xdr:col>6</xdr:col>
      <xdr:colOff>1204913</xdr:colOff>
      <xdr:row>294</xdr:row>
      <xdr:rowOff>942975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24807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295</xdr:row>
      <xdr:rowOff>28575</xdr:rowOff>
    </xdr:from>
    <xdr:to>
      <xdr:col>6</xdr:col>
      <xdr:colOff>1204913</xdr:colOff>
      <xdr:row>295</xdr:row>
      <xdr:rowOff>942975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34522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296</xdr:row>
      <xdr:rowOff>28575</xdr:rowOff>
    </xdr:from>
    <xdr:to>
      <xdr:col>6</xdr:col>
      <xdr:colOff>1204913</xdr:colOff>
      <xdr:row>296</xdr:row>
      <xdr:rowOff>942975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44238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297</xdr:row>
      <xdr:rowOff>28575</xdr:rowOff>
    </xdr:from>
    <xdr:to>
      <xdr:col>6</xdr:col>
      <xdr:colOff>1204913</xdr:colOff>
      <xdr:row>297</xdr:row>
      <xdr:rowOff>942975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63669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305</xdr:row>
      <xdr:rowOff>28575</xdr:rowOff>
    </xdr:from>
    <xdr:to>
      <xdr:col>6</xdr:col>
      <xdr:colOff>1204913</xdr:colOff>
      <xdr:row>305</xdr:row>
      <xdr:rowOff>942975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92815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352</xdr:row>
      <xdr:rowOff>26988</xdr:rowOff>
    </xdr:from>
    <xdr:to>
      <xdr:col>6</xdr:col>
      <xdr:colOff>1204913</xdr:colOff>
      <xdr:row>352</xdr:row>
      <xdr:rowOff>966107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7670" y="26656167"/>
          <a:ext cx="1181100" cy="939119"/>
        </a:xfrm>
        <a:prstGeom prst="rect">
          <a:avLst/>
        </a:prstGeom>
      </xdr:spPr>
    </xdr:pic>
    <xdr:clientData/>
  </xdr:twoCellAnchor>
  <xdr:twoCellAnchor>
    <xdr:from>
      <xdr:col>6</xdr:col>
      <xdr:colOff>23813</xdr:colOff>
      <xdr:row>353</xdr:row>
      <xdr:rowOff>26988</xdr:rowOff>
    </xdr:from>
    <xdr:to>
      <xdr:col>6</xdr:col>
      <xdr:colOff>1204913</xdr:colOff>
      <xdr:row>353</xdr:row>
      <xdr:rowOff>911679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7670" y="29091845"/>
          <a:ext cx="1181100" cy="884691"/>
        </a:xfrm>
        <a:prstGeom prst="rect">
          <a:avLst/>
        </a:prstGeom>
      </xdr:spPr>
    </xdr:pic>
    <xdr:clientData/>
  </xdr:two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BA011DF0-840F-450B-810C-9FC3F88235DF}"/>
            </a:ext>
          </a:extLst>
        </xdr:cNvPr>
        <xdr:cNvSpPr txBox="1"/>
      </xdr:nvSpPr>
      <xdr:spPr>
        <a:xfrm>
          <a:off x="6219825" y="70580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8032DB42-5877-40C4-B943-7D2CCCC76BAA}"/>
            </a:ext>
          </a:extLst>
        </xdr:cNvPr>
        <xdr:cNvSpPr txBox="1"/>
      </xdr:nvSpPr>
      <xdr:spPr>
        <a:xfrm>
          <a:off x="62752941" y="1557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28355DA0-FC25-49FA-9B45-CE96FE596D9D}"/>
            </a:ext>
          </a:extLst>
        </xdr:cNvPr>
        <xdr:cNvSpPr txBox="1"/>
      </xdr:nvSpPr>
      <xdr:spPr>
        <a:xfrm>
          <a:off x="61509088" y="2106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6</xdr:col>
      <xdr:colOff>25400</xdr:colOff>
      <xdr:row>17</xdr:row>
      <xdr:rowOff>23813</xdr:rowOff>
    </xdr:from>
    <xdr:to>
      <xdr:col>6</xdr:col>
      <xdr:colOff>1206500</xdr:colOff>
      <xdr:row>17</xdr:row>
      <xdr:rowOff>1433513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8642390B-06F2-4F0D-A00A-4D76EA294B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4919663"/>
          <a:ext cx="1181100" cy="14097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304</xdr:row>
      <xdr:rowOff>28575</xdr:rowOff>
    </xdr:from>
    <xdr:to>
      <xdr:col>6</xdr:col>
      <xdr:colOff>1206500</xdr:colOff>
      <xdr:row>304</xdr:row>
      <xdr:rowOff>942975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11D7948-76D8-442D-9152-07F78BC9A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29813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306</xdr:row>
      <xdr:rowOff>25400</xdr:rowOff>
    </xdr:from>
    <xdr:to>
      <xdr:col>6</xdr:col>
      <xdr:colOff>1206500</xdr:colOff>
      <xdr:row>306</xdr:row>
      <xdr:rowOff>622300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B7E3B13-0A62-4006-91C0-815C613E86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49212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307</xdr:row>
      <xdr:rowOff>25400</xdr:rowOff>
    </xdr:from>
    <xdr:to>
      <xdr:col>6</xdr:col>
      <xdr:colOff>1206500</xdr:colOff>
      <xdr:row>307</xdr:row>
      <xdr:rowOff>622300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100EE0F0-779B-4EC4-9126-2A0256A3C2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01028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308</xdr:row>
      <xdr:rowOff>25400</xdr:rowOff>
    </xdr:from>
    <xdr:to>
      <xdr:col>6</xdr:col>
      <xdr:colOff>1206500</xdr:colOff>
      <xdr:row>308</xdr:row>
      <xdr:rowOff>622300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58AD88AB-E3B6-4968-80BD-1B2E02E454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07505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309</xdr:row>
      <xdr:rowOff>25400</xdr:rowOff>
    </xdr:from>
    <xdr:to>
      <xdr:col>6</xdr:col>
      <xdr:colOff>1206500</xdr:colOff>
      <xdr:row>309</xdr:row>
      <xdr:rowOff>622300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D74E92C-5346-43E0-8ACE-393FF3D05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13982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310</xdr:row>
      <xdr:rowOff>25400</xdr:rowOff>
    </xdr:from>
    <xdr:to>
      <xdr:col>6</xdr:col>
      <xdr:colOff>1206500</xdr:colOff>
      <xdr:row>310</xdr:row>
      <xdr:rowOff>622300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BF52FA3D-1A24-4C22-9389-6987591FB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26936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311</xdr:row>
      <xdr:rowOff>25400</xdr:rowOff>
    </xdr:from>
    <xdr:to>
      <xdr:col>6</xdr:col>
      <xdr:colOff>1206500</xdr:colOff>
      <xdr:row>311</xdr:row>
      <xdr:rowOff>622300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33FCDBE8-7A70-4B44-9B16-2C06C42A9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39890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312</xdr:row>
      <xdr:rowOff>25400</xdr:rowOff>
    </xdr:from>
    <xdr:to>
      <xdr:col>6</xdr:col>
      <xdr:colOff>1206500</xdr:colOff>
      <xdr:row>312</xdr:row>
      <xdr:rowOff>622300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2493A876-4EE2-4049-BB41-F74D299578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46367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313</xdr:row>
      <xdr:rowOff>25400</xdr:rowOff>
    </xdr:from>
    <xdr:to>
      <xdr:col>6</xdr:col>
      <xdr:colOff>1206500</xdr:colOff>
      <xdr:row>313</xdr:row>
      <xdr:rowOff>622300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5D12F7BF-38F9-4F7A-A080-B3A8DBF5CC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59321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314</xdr:row>
      <xdr:rowOff>25400</xdr:rowOff>
    </xdr:from>
    <xdr:to>
      <xdr:col>6</xdr:col>
      <xdr:colOff>1206500</xdr:colOff>
      <xdr:row>314</xdr:row>
      <xdr:rowOff>622300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5966EDBD-6422-4457-9581-5D6F99C70B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65798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315</xdr:row>
      <xdr:rowOff>28575</xdr:rowOff>
    </xdr:from>
    <xdr:to>
      <xdr:col>6</xdr:col>
      <xdr:colOff>1206500</xdr:colOff>
      <xdr:row>315</xdr:row>
      <xdr:rowOff>942975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0FD53F7D-B4D2-4285-899C-EAA59A29C3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78784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327</xdr:row>
      <xdr:rowOff>22225</xdr:rowOff>
    </xdr:from>
    <xdr:to>
      <xdr:col>6</xdr:col>
      <xdr:colOff>1206500</xdr:colOff>
      <xdr:row>327</xdr:row>
      <xdr:rowOff>1086970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C4FE95F-8E2B-462D-BE70-17B6A14271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2459" y="3944284"/>
          <a:ext cx="1181100" cy="1064745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10</xdr:row>
      <xdr:rowOff>28575</xdr:rowOff>
    </xdr:from>
    <xdr:to>
      <xdr:col>6</xdr:col>
      <xdr:colOff>1206500</xdr:colOff>
      <xdr:row>10</xdr:row>
      <xdr:rowOff>942975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49511F8-FEB6-43CF-9BA3-4F2CFEF3A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5959" y="5373781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11</xdr:row>
      <xdr:rowOff>28575</xdr:rowOff>
    </xdr:from>
    <xdr:to>
      <xdr:col>6</xdr:col>
      <xdr:colOff>1206500</xdr:colOff>
      <xdr:row>11</xdr:row>
      <xdr:rowOff>942975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6CB53CA-83ED-4E74-8C9A-BDBA6E3CA5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295275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12</xdr:row>
      <xdr:rowOff>28575</xdr:rowOff>
    </xdr:from>
    <xdr:to>
      <xdr:col>6</xdr:col>
      <xdr:colOff>1206500</xdr:colOff>
      <xdr:row>12</xdr:row>
      <xdr:rowOff>942975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77B95496-E662-46BA-B0D4-B67804659C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49625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25</xdr:row>
      <xdr:rowOff>23813</xdr:rowOff>
    </xdr:from>
    <xdr:to>
      <xdr:col>6</xdr:col>
      <xdr:colOff>1206500</xdr:colOff>
      <xdr:row>25</xdr:row>
      <xdr:rowOff>785813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AC004795-447A-442A-B020-5D2D4A00AF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976438"/>
          <a:ext cx="1181100" cy="7620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26</xdr:row>
      <xdr:rowOff>25400</xdr:rowOff>
    </xdr:from>
    <xdr:to>
      <xdr:col>6</xdr:col>
      <xdr:colOff>1206500</xdr:colOff>
      <xdr:row>26</xdr:row>
      <xdr:rowOff>622300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A6DB4B7B-BE7D-4D19-937E-36EC74E9DD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27876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27</xdr:row>
      <xdr:rowOff>25400</xdr:rowOff>
    </xdr:from>
    <xdr:to>
      <xdr:col>6</xdr:col>
      <xdr:colOff>1206500</xdr:colOff>
      <xdr:row>27</xdr:row>
      <xdr:rowOff>622300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AD3F1584-4EF0-4FC7-908A-048228D29A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3435350"/>
          <a:ext cx="1181100" cy="5969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336</xdr:row>
      <xdr:rowOff>28575</xdr:rowOff>
    </xdr:from>
    <xdr:to>
      <xdr:col>6</xdr:col>
      <xdr:colOff>1206500</xdr:colOff>
      <xdr:row>336</xdr:row>
      <xdr:rowOff>942975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6E541AD2-D622-4B3B-9619-7CFF794DE0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586740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326</xdr:row>
      <xdr:rowOff>28575</xdr:rowOff>
    </xdr:from>
    <xdr:to>
      <xdr:col>6</xdr:col>
      <xdr:colOff>1206500</xdr:colOff>
      <xdr:row>326</xdr:row>
      <xdr:rowOff>942975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FF98ADA7-B8A2-4A81-B2E1-28E6B82F91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295275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40</xdr:row>
      <xdr:rowOff>22225</xdr:rowOff>
    </xdr:from>
    <xdr:to>
      <xdr:col>6</xdr:col>
      <xdr:colOff>1206500</xdr:colOff>
      <xdr:row>40</xdr:row>
      <xdr:rowOff>1006928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F5AE6876-6BB2-4297-8CE3-92683971BC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257" y="3913868"/>
          <a:ext cx="1181100" cy="984703"/>
        </a:xfrm>
        <a:prstGeom prst="rect">
          <a:avLst/>
        </a:prstGeom>
      </xdr:spPr>
    </xdr:pic>
    <xdr:clientData/>
  </xdr:two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1EFC22A1-AA12-40C5-B220-1B0274A53356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33041FA4-EADF-4D96-9140-0C074848F9D7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9CEB1B9D-FF35-4646-B881-C17970F58459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E8226486-1452-48A4-A403-B61937F7F2CF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1821B9C6-ECC3-4CA3-BE62-1D0CE91848E3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492D1ED6-6FA4-4789-8838-61DD41A813A8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DCE883BE-BB61-49CD-8624-13361F845243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52643461-E229-4298-B18A-AF0C1D5D0C1C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756DAC06-4EBD-4BC5-BE69-3DB9AD73765E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D363C9B-D826-41E5-B605-D823BC471D1D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710A66B4-C8E8-4E87-8FB6-7981B90DCD51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D334DBCE-A794-489A-9134-B59032D90CFC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A8CF0B31-2DE6-4D3A-9511-60C3CA68C0FD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AB26B75C-9DA7-4A9E-8913-3A14A83B4227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81F9939A-70EE-4620-B93D-8916061BE326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D55697BC-B306-4F50-A5F0-0C782C9BA593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B308B96F-CF40-4596-A841-B4C1B8B8EDA2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988F1E4D-27FA-4D91-80A8-12CED1FD7456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3B0BB58F-E4AB-47FB-8810-37370D1CE9E2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9C76E2F2-7187-4F8B-BD21-CDB7C4639C3B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E8FD25CE-C027-46F0-8793-F13E8AE01358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27AEAE6A-CCF6-468C-8740-CD3D82646190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DC411E79-E13C-47BD-9F15-8E7A11D42978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3E95677C-B5C6-4235-9893-4B2182A89F6D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693BB21E-D9D6-4AD6-BB20-0139157FB3E9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4069E35D-42D2-4FE0-9F4F-AD500F257829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CCF51BA3-88DD-4BCD-99CF-3576ECBB846B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285FB257-00CB-408F-8903-A343284B6CF8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405D8871-7B93-489F-A184-7D8BF7880906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D226A051-DF26-40B5-AD01-0767C7F09E37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E4021172-E40B-4514-B43A-0B421672CA07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A2292ACB-965D-4286-9EFF-F224EF228B02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45EC6343-0BFE-48E1-978B-B22A89A62D8C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FFB35FF1-A70E-40BD-8B18-F7F63650125F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AF2B227A-D948-4078-A397-428A2079A67E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41F58B3-DC6D-4FD1-89A9-0AE5D4F4A025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6DBA56B0-72F5-4184-8CEC-2A08AC2D873A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0AE4406B-F157-436E-8F60-13CB059E135D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E472F19C-FE83-4CA4-82C7-B3EF4D0347E6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7E52EF4C-19A7-4F6F-BF33-44BE43DC1FF8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70D08026-F6A7-4DC6-8E7F-4E8F09910475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3129A8C3-57BB-4FD2-B3A8-2A3493F4B3A7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989ABD37-D6D7-4FAB-B23E-6DFA19D3EEFA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E5866147-65B7-438C-847B-03ED92E7C7DF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A556E8D8-B085-44E1-A8DD-9594FF67EA58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00093E24-1A91-4996-8F66-810CB97CE9E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578E7AFF-B70C-4FA8-97E5-72F96C02D33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13E679A5-F150-4987-BB33-BBE2FDA9D9D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FB3BF991-5576-470B-AA79-BBD3D77C7C66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84F783B0-C4CC-49EC-9C5A-7F97986F2BB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FC14C78E-FFF3-4A34-8E17-130F29B95444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8E41FD43-23AA-41DB-A85B-38F4DF44299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951C491A-1BDD-490B-A0CA-52F461C203C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C2E0AB25-C2D5-4FEE-8D1F-A796B326F8D8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CB710AE3-FF47-4C4A-8C7B-E489BE2C5E5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7D10F846-275B-477A-A3A8-629F47F6A88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BAE93903-E8B7-40BD-9BEF-9698383D8E51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84992DC0-56BA-4BBC-8264-46224D66600D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94103D3E-F005-42DB-B688-9DC66592549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F0D30E78-6EA3-4474-8408-EAEA20684EE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C5434F5F-80CB-4AD6-ADA6-5C88CBCCEC19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6F2B4EA8-9A9A-4442-84A9-94177B589D4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BB18ACD7-1EB9-4D69-8EF3-4C1BC7885BB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961A8C28-0F8B-42F0-A648-4D29733F067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F76548DD-ADB5-4555-9726-F3C83AC276C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7FCCB2F0-9EC4-4BFF-8CE2-F235549A159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271F9B8F-339F-40F7-867B-EC87D9A5BBA8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9036A158-0EB9-4AA2-B77B-49A486FC945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5FD31E85-0E66-4B9D-BEE0-49A916879BAF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E72E419B-E97D-4939-B1EF-1C37EA7000B1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1C2F0361-80C5-45D4-8688-DF8232EFCAD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C999AA77-0B30-49BF-AAA6-29D47432BD71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1D1A7E6E-98CE-4509-BF1E-33497783EE3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4EB9B44B-850A-48DD-BFA2-A88057D8481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95E41A1B-C182-435E-893A-A515F4F85DD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3BE109A5-E71F-4677-B788-37CFCD720856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D7BF8996-71D2-4266-995D-89D9CE43E21F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A4CF6ECF-EF3B-46D0-924F-8B0367930031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E677AB5D-85D3-4817-B2BF-95A289CF938F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452759B6-2037-47BE-9592-7EED9597A69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5D12CCD3-E597-46F9-A423-59C772089FF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9EE87B44-029E-45A4-BB07-FF1164A461BF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40C26B90-C357-4581-B8BD-DE8474A44284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CA99560A-AF1E-4967-9764-CEB73EECCB74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2D56941D-6B34-4FEE-ABF7-290B21C1F74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BA5CF7ED-B2F3-46DB-BDB8-B1C1F2D1ECB9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268559B6-6C20-4DC8-9DEA-77792D01DA5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EE933127-B462-4DD4-8143-05FAA1C1120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91544FE5-8BB3-47A0-99EB-AC9A4F923E2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33</xdr:row>
      <xdr:rowOff>0</xdr:rowOff>
    </xdr:from>
    <xdr:ext cx="527114" cy="267702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ED60337B-E942-4358-ABBE-6432CDD7FF8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937E0197-562F-4907-B781-62156333399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442BDE57-6635-40A6-8E38-14B9914B9DE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6E9D9C22-D0DC-4587-A01E-D22DA98C73C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C8C83619-9BFB-4E81-9887-00FBC8BAE56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C25502F-E45F-4355-BE79-6E4A479E612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0977B892-1AA5-41CD-833C-AB2E42659CE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AD81C2AC-325A-44A2-BED9-1BD1D9A56C21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784F0B7E-81CA-45E7-98AA-7EC29B0611DF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184B5274-E3D8-43BA-9D9B-ADE167E82054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46EE4CD4-0F61-4040-A3C2-FF644B12819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ABF39F1-75B4-4FA9-BA21-16794C3CDEE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5E59073D-D194-474E-BCE8-7B61B3DFB00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3121C285-F21A-4016-B17D-BB91E17FF01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CA6D48C7-87AC-41FE-AB83-441C15DCA9E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F7248ACA-656D-4DB7-94AE-961E46B6F62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954AB862-C48C-4ADD-BFBA-51250561DBE1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7D0BD70D-D410-456A-94FB-98A47B980BD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E727B627-7CC9-43DF-9482-FEE701E05A79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E5DBCF68-ED2F-4FD7-BF0D-E4F615D647B4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DCAB4617-EAEC-4909-AA50-0FF2B3FF35B4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25191797-A30F-4428-9EDF-CAF7425CC51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99013FF8-E071-4188-AA04-C92B1DFD8F5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7C14145C-25CF-4A87-9565-B8114395659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B3678692-3A7F-4A46-8C95-B8E23FD50E4F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D8512C88-86FB-477D-893D-740A503AFF9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0EB3E1A8-4915-40E9-9EDB-04EC130B143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23D97B4C-A8B2-4EA3-8472-4FDF36149BF8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C331ED56-7B69-4B4E-8652-AD800B43A106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B9EFE974-F970-4401-8A56-3298152E597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12593E79-F4E3-4972-8CA7-04EFBB9A9E6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2B1BD67E-914D-4EDF-B14A-E8CB62E980C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A720607E-9630-434C-87EA-B2D143AEBEF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1C78A183-8D0E-451F-9682-8F0A0C39D86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A33DC3D6-9E2E-43BC-BA6B-D6ECBF8238F1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2E184485-40A4-47ED-AA8B-F0A38754DE3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77384903-3EB6-4354-AEBB-54DDC3438FE6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F62A19B7-410A-4C25-90AB-70900301FB46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F6D8D6AC-3AD3-4D53-A73C-04414B8B04C9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78E74774-20D8-4908-9F1E-6F8D0152AF5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4F06A08B-CB8F-41D7-B3DE-691807A03264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BF2254E2-ED45-4A63-A716-B4A2BAE8C80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5CAA3F65-66D9-48E8-8969-2EAAE3E71FE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A30FE0D-14B4-4058-B9A3-BCB5C56F609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B5D862C4-FC35-4F56-9D9D-DFEC1223BDA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9B8392B4-43BF-4958-AB64-2A0DC4124ABF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8AA64F2E-65DD-4A03-A20A-45BE1C1A8AE8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1B96431F-55AB-452E-836A-331FA7AF47D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0FD2C2BC-D647-4BD5-B7CD-A68BF2B9DC9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F36A980B-AC09-43CC-8431-F994574AF90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6E976760-619C-4D64-B02F-8A762771509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C36F2BBE-A9B1-41F2-9CF3-F43A613DF6B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A2EE7C1C-2776-4272-A328-FEAD1C33D33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AFFC872D-30C8-44E4-A865-E4F4EFAAF2C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E284CE5-81AB-4F8F-8EAA-02B9565B388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8EF213C5-489E-4AD5-99E4-8F2BA0D306CD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28EFE094-3C71-4FC9-B18C-C4D8DA41925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D3113FC6-FDFE-4227-99B0-7BAF7EF6182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1791998F-7C4E-4938-A8B4-327A281AE76D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FFA67FB3-57C3-4330-8098-FE667723DB6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AB32B2F1-8720-4D67-9B92-BDCACF01E9B9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114CB56D-21EB-40E3-8E62-6C21CDE296E1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C9781A19-6FB1-46B7-AA92-C2236CE5A16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7D91E4C-DE5D-4CC7-8411-53415DA20B3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C0C7F1A-0E45-47A9-A257-A7E3DDE12EF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C5089FF4-C503-4F90-96DA-63B6B7DA6DD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452EDBCD-348E-47F7-BF1A-ADA5F0B63CB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2C8E7D5B-91A4-4ADE-8E4E-53CE02EFC38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01C70723-88BF-46F2-AA47-A8885369296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E9F7DA24-B1C6-4404-8ACE-172CA2F5165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35737B80-6A08-4443-81AC-8CCFA2CECB3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D83D08DC-D550-4D30-B3E8-BD7F179E156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F4EAA89A-EBE3-4C0D-9B63-9E8756BE771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F2DB8398-981D-49E0-86F4-1FE863EA9F4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8F003C50-F226-4D3E-B8FC-6212891C6BD4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1CF8F161-8535-42C9-9801-8A3D8231CD0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701A2207-44D9-4AFF-8B8C-607EFAD1CB9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F683A4B6-FD1F-49D2-9BFB-7E3D4779D0B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799335D0-00E7-47EC-A361-F93FDBCBFCF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4FEE47C4-7620-404E-B318-373981CE642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32C72E40-0B77-4F7D-9B7D-01BE35557FE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0598FFA6-2C1B-4F9D-8225-190CB9EF9C9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C58C6BAA-9F97-4156-B438-A4B4454E957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B97E4DD5-D518-4F95-B526-89448A8C982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0B0841A9-58E4-4244-979A-9E33E8EA0A4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6DDCC348-B525-490F-A454-2E4FA60F1D5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2977F808-081A-4393-A319-D8C2FB5D5FD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36B92306-ABBD-475A-B092-08BB7D08999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C519107F-71FE-423A-9D71-188E33F1DDC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66B61459-0588-4669-99D7-DFAEE76CC0A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00C65CA5-91B9-4C5D-A586-EC7FEEEBBE19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653BF35F-FEC7-48B1-B584-BFADB8217B1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C314798A-0FA8-4D3B-B6D6-DB9A7DF702A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33</xdr:row>
      <xdr:rowOff>0</xdr:rowOff>
    </xdr:from>
    <xdr:ext cx="527114" cy="267702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0C75EACA-970F-4373-924B-2D9F0FD36C9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239BD507-BE7F-4C4E-A56E-E1A752FC6B2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7878EC6A-E3CB-45E0-A7CB-B10F04DB8C0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E2ED855C-6959-4DDA-AE86-39384ED39F1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97D7A1CD-F8BC-4F51-9D96-AF5B2791DAB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6324C2F3-6386-4C27-B67E-8F8757AD713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9272AD7F-A65A-494B-8448-B67981C2B48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6E96BADE-91A4-4310-8057-056CAB3BA4D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D8EDF643-A42D-4A75-A6D8-BFEE72CFE2A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E78DDB05-099A-4850-B5B2-9E0B0CC17F8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C37480DB-CA36-48C3-81FE-0594F902808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9D0FB8A9-3533-4260-A0C9-BEA579B2DAB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AA6D0C11-0974-4F97-BAD7-0804164DFB5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5AB367A9-3C53-450F-8EF8-27A82F54F30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704A6565-1F27-465A-812E-C48819CAA43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2E579FA0-29E2-4162-BA7E-44754F7F242C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6DD1B03D-CABA-4EB7-B40B-A3D3AF87034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5A6AB0BE-1D64-404A-8136-EDEFAC0BCF9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C8E62BCB-04DB-4A81-8F63-DE83299AE72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5F95E027-10B7-4382-BFB5-9DEDCBF7CA8C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3601CA96-D03F-4F35-852D-3FFD9CE94AA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79749922-FAA7-4797-A15B-AA8B1A26A009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DD8D3669-B54B-4F37-A53E-18D59782ACF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421A727A-CA1D-494A-BEE8-FC0E4ADFC87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33B562E1-A313-48A8-9FA1-2B58551F8E2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7A3DAFA0-68B8-4267-A79B-7250CF0C7CC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0CF1E029-7E06-43AE-A65F-EC4AB064288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1C0B4A15-C8CC-46EA-8ADC-992D295F314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FF628716-B370-46DB-B3E6-CEE46778268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3F0F6CEC-3492-4004-8E6C-EE4C9286587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D7CA5CA0-5ED1-4D3A-B1F1-A11D4F79727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B3DA9BF5-7A99-4BD7-B6C8-652BE7B7339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DFB21553-51A4-47A3-86C1-2248846957A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4BBCFD41-5095-474B-BC62-A22B9455CEDC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32FD4021-7CB0-4630-9EA4-D27BD156445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626CE560-98F5-49D9-99FB-0FD88A1CB82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FBEDA690-30BC-4A43-A189-9C0C27C386E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18CB602D-2CBF-47AA-9A5E-7E4C5833206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4B0C934D-CB22-4B9C-AB7D-EC50F5D69B1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E0007E72-4563-4EAF-8993-DFE13047B1E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99C38F2F-B3C9-4660-8205-44408381400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1F6F79A8-2F96-426B-B621-F2DD266FA4D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BB7D41C1-5A05-4BA6-A69C-EBE68F4D1FB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CDE4891B-D7D1-4DE1-800E-72390BD5481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6BE10F21-6F18-4F8B-8EAE-FEFC28A8EAE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CF425C87-CBF6-4E7C-81AE-C6A327A3218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8AE1E894-D870-4748-995C-B6D52301B1A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5767D529-78B9-4B97-9172-6EB7405356D9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AE91567F-97FC-40CA-86C9-8D78AE39FDA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6A890B75-FB35-47DD-A9F0-3D93F0AA6A9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8AEC524B-7595-4363-9439-9EA2ED4C4F3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4159B822-439F-4F0C-8BEB-46426DE8AD5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411FADAC-783A-492B-94AA-C88B6FB1AF9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C9BBE017-40F1-4E62-B3CA-F87BEBCBD96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0CDA592F-570D-4885-898B-C43E5973A66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44018235-95FF-4F91-AEB3-180EB3F6320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E451D942-8BC3-4FB8-B33A-26E316F09E6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711E0644-8099-4FD9-AF47-5E2D9A56752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48B63FF6-A709-4000-89F0-A2625238F00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2B93F7BC-FB51-4A40-9F66-12AD651754E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B5054EDD-AC73-4AE1-8D4F-0535C712E48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2C6E077E-7257-4D8E-9C8D-AF0291DA378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446DCC8A-1DD5-4129-A46B-5BE6AD8FA87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79B629DF-997B-4B1C-8B35-7FE31B89495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88E634B6-ABAA-4BCB-B560-1AEC91AF89E9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B5DAA1A4-AD83-40F6-9093-3411F3E6FAB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BE41DD62-FC04-4671-9C67-EB65B31F74E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C888FC78-8FF8-432A-B3C9-AEAB2051803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66D37BFB-E418-4F25-91EC-DD56DF7F713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CA26A41F-1C39-4FA2-9024-CA7A0282821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E73B792C-D443-4CE3-8C9C-76EC48D33B2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8C531BE6-F35A-4D39-88B5-9DB79F642C1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247D75A0-32ED-4B4C-929A-ACD9B88617F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2795F912-4C29-45D6-A1EE-5801234600B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12CD9996-B060-47F3-91FB-803DBB02789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437C35B6-9796-4D69-8620-86D3FA4E8F4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9666E0C5-3887-4118-95D7-966A4FD190F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FE5DB755-FF04-4A43-83CE-81D8EEC6FDE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10F1DC5F-B75E-4AA7-833F-AC58762B1FC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2B4B1CED-5AEE-4B19-B767-CB9244B3519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EE01CC89-C3EA-4482-AFA7-5AEAC3611139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9A039793-5330-4FC7-B260-3FA1E09DDD1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E0734A17-F2B3-4987-A070-6CFC789EDC8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00E1769F-DA7B-48D4-BF98-3859FAE6EF6C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18585021-289C-47F5-86E7-3F756EFEFB6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12D082F5-546D-479F-885D-E6664E4EE63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2C53EA79-0CFB-4700-8C99-342B44FB9CD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358D353F-7808-4A6C-8A79-940387689FF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0E87CD2F-8326-4303-9002-C28611F7DFF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6D7569F9-F151-43BC-A629-93BA48CF4EE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35DE7D49-0B01-4F87-B2A4-0C418448F30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9808646F-1EC0-4DAC-B42D-B013823E372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CAA349B8-261B-437C-88C8-9781D337BB6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33</xdr:row>
      <xdr:rowOff>0</xdr:rowOff>
    </xdr:from>
    <xdr:ext cx="527114" cy="267702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5902C63B-44FE-4608-A2AE-A20AD1E9EF4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7BA4C6E1-4162-4A26-9F5E-AB4DB320A06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8F9EDB86-E61E-4D53-8C5C-A8721EA63079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0EC79097-2947-4578-BB54-A736216C963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0F002F09-57E4-4F3F-AFBD-46D594388FF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780899B8-BFB2-4A73-B1A6-DE353CEC36C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B74BE1BB-855C-4890-8606-B3BE50A1D17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75628046-B491-47DA-B9EA-D0D1D23AB84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21F7C697-7C14-4593-9EBD-BE574FEAECEC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B1894817-834C-4782-8B23-1AD7A5C68EB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9AAC7238-74C4-4DB9-89AB-97CE62AFCA4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C0A6BDF7-F713-4AF8-9647-0BD185CA1DD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82686617-71AA-4AE5-BB47-A616EE9E409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18B5660E-2D08-4E68-B783-FC8C8EE6724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9A0B3516-2442-4792-A3AA-C1B0EE89E99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B504225A-FC12-41A8-A3D1-54690E18E0B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167F2F6C-9B8B-4A44-B8B1-D740901B273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D117EC1E-5614-426F-94C5-4F05E035061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3E51A7CA-E644-4C6F-8651-BCCBA8CF8E0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23B135A2-6D53-40F6-8168-2EFFC6F3347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5DAC9218-3A0C-4DB1-9A52-10DF8BF384B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DECA43DE-C981-4864-9115-891116327EE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4CACE2EC-768B-47D9-BA81-D95C6401F01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4A6690EF-1EC8-4005-AE0A-1B988F9CD53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6A57CEA8-175D-4821-BCF0-0550A624358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63535187-BD2C-408B-9430-C189D0A8256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F9A92285-AA9F-4CAD-B341-E00639BDD4F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FEC96793-5FC0-4751-835A-9F28A67834C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45B34940-E97B-4D8C-865D-7A5F30E21DC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E35DB2B5-2A1F-486B-B8E0-A07F09DA1F4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6AFE6831-C241-42C6-9077-FCE3D53CA14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B07E52A1-65E1-4893-9FC7-A0B4C9138EF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4DC09361-EDEF-4E99-8229-CADEC0C495D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9A1EAD6E-ED07-48E7-9BDF-591514AEC73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70652EC3-14DC-4CF5-A3A4-09A84A18C22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AD078253-91BF-4875-B27E-FCF7928BFAE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7D2D8EDE-47AD-4C8B-8A68-0675421CB06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3DD84FEF-4432-4154-8D0B-3BC5BBE7205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2310FB81-82E8-45CE-8323-B3C35BE1660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859F43DA-7728-47C2-A2E0-9EAC5752A65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3C55931E-B501-4FE3-A74B-5357501B951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B327D2AC-B631-4897-928B-E15245F1BA3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645BD11B-0D4F-4C77-857D-BF63F6C6F7D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C1D680B4-E0B1-4E83-BFFB-7AFE3645478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15FEAF41-8542-4C82-983B-50E7B9F8774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F53B4E2A-83CC-4953-BF4C-3224258CAEE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33</xdr:row>
      <xdr:rowOff>0</xdr:rowOff>
    </xdr:from>
    <xdr:ext cx="527114" cy="267702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D2678061-54ED-4380-9116-D2915B7A3B39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2CB6DBE1-6C4D-40D6-962C-E7107D276D0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35AA1C08-558A-4FED-89A0-9C1BAD9A56E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B3266173-1929-49DD-B924-75CBB131373C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FA5CF79F-A7C8-4F9A-883B-792D528C592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0C43F2A8-0B42-44AA-96D4-05DAEEE0E2F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A7FA126A-9A19-4CB9-BDDE-95C03CF10269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8B0CD235-13D5-48B6-BCA9-14DC2F270769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D4447B3A-90F7-4A8D-A3A8-2B23BC8AC18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BB937A80-F2D8-4DC2-933D-4E940781EFB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C8D70731-5692-4233-9E3A-CE9C779847F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C7936A9A-D957-4FA5-ACB3-58E978933E9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A0A011EE-DC47-4E22-B88B-6C1DBBA3FF2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5A2768E9-516D-4129-A6E4-C260000C556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E6BFCDCC-3169-4A3A-A373-FD9564483BB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AA85DF99-5FAF-44A9-BA7D-402E5A38C84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A58C53C8-189D-4B5A-A37B-D636DE36777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133C24B7-CD96-4D97-8CFA-C6E71EB9856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E392DB15-47C0-42F2-ADDE-E25B31DA13F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7AF99662-1726-4DE0-B10F-90016C65F2A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297B8252-AA53-4B3A-940B-7A0DEBEF1D8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7B71FAD9-86C5-4623-B07D-BD07852CCE9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A182D17B-7108-4CBA-B9D6-541D94495B1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0C5AE886-276B-475A-BF6B-283DAAFE943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CF812799-1664-4E45-A342-26E55B136F5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D77F67E1-DFB8-49FA-868B-1D41EFD741B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DECC6C7A-9863-47BC-ACCD-7A4B39178BC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001F806C-007B-446D-8721-585FEAB7138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4E8A9F3F-FB90-4DB1-81D4-9C1AFFA7AA1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6C2CF62E-5D84-48A9-82A4-30014E71241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E70CAC73-DBD8-427A-BBDD-C8EA0162A36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5E585ED5-EC21-481C-8BDD-3E33EC66FDA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B389C593-2638-437D-827C-E97B707E4AE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44A7CAB3-8C98-4819-B5F8-E49066B2469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BE853A15-83D4-4257-9F91-1F62BD06A07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9022D9AB-6B76-4B8A-ABAB-71C94D2ADD0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7F591EB3-0CEB-444A-A763-77072D8970C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C1E67FA1-8CC8-460E-A4C5-EDA7611FB1A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E9655421-C6E2-4657-B65C-1DC31B96B20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88BB53D2-38CF-493E-B2E6-BCE962EF940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8BBEF6B3-03C0-442A-AD0E-B8D8153F3A5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DC66B35C-4C1E-4AC2-BAC6-54E050EB65F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B9E4474A-D604-4F9E-9B73-7D482A01BD4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3AE2543B-7885-4666-9EC2-C08331D00DF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211C47E8-9731-4E80-997B-1243DDF9971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39BEAF30-26D2-40CA-AC53-72E028EC771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883A8993-4E91-4CB4-9590-A22A7A04EC7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33</xdr:row>
      <xdr:rowOff>0</xdr:rowOff>
    </xdr:from>
    <xdr:ext cx="527114" cy="267702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62A96DCA-6F81-4D43-AC1C-720BD376074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6</xdr:col>
      <xdr:colOff>25400</xdr:colOff>
      <xdr:row>16</xdr:row>
      <xdr:rowOff>23813</xdr:rowOff>
    </xdr:from>
    <xdr:to>
      <xdr:col>6</xdr:col>
      <xdr:colOff>1206500</xdr:colOff>
      <xdr:row>16</xdr:row>
      <xdr:rowOff>1008529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C1E4F3B-ABFA-4256-BD46-73C3E1456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0243578"/>
          <a:ext cx="1181100" cy="984716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6</xdr:row>
      <xdr:rowOff>28575</xdr:rowOff>
    </xdr:from>
    <xdr:to>
      <xdr:col>6</xdr:col>
      <xdr:colOff>1168400</xdr:colOff>
      <xdr:row>6</xdr:row>
      <xdr:rowOff>942975</xdr:rowOff>
    </xdr:to>
    <xdr:pic>
      <xdr:nvPicPr>
        <xdr:cNvPr id="611" name="Рисунок 610">
          <a:extLst>
            <a:ext uri="{FF2B5EF4-FFF2-40B4-BE49-F238E27FC236}">
              <a16:creationId xmlns:a16="http://schemas.microsoft.com/office/drawing/2014/main" id="{56507CB4-2ECA-4C19-8CB0-BBF82DF5F6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5341" y="2942104"/>
          <a:ext cx="11430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7</xdr:row>
      <xdr:rowOff>28575</xdr:rowOff>
    </xdr:from>
    <xdr:to>
      <xdr:col>6</xdr:col>
      <xdr:colOff>1168400</xdr:colOff>
      <xdr:row>7</xdr:row>
      <xdr:rowOff>942975</xdr:rowOff>
    </xdr:to>
    <xdr:pic>
      <xdr:nvPicPr>
        <xdr:cNvPr id="612" name="Рисунок 611">
          <a:extLst>
            <a:ext uri="{FF2B5EF4-FFF2-40B4-BE49-F238E27FC236}">
              <a16:creationId xmlns:a16="http://schemas.microsoft.com/office/drawing/2014/main" id="{FCBD6AFD-9BE2-4863-A492-BC39B9041C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5341" y="3917016"/>
          <a:ext cx="11430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5</xdr:row>
      <xdr:rowOff>28575</xdr:rowOff>
    </xdr:from>
    <xdr:to>
      <xdr:col>6</xdr:col>
      <xdr:colOff>1206500</xdr:colOff>
      <xdr:row>5</xdr:row>
      <xdr:rowOff>942975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22FF8D3-00A6-4DCE-895C-B9BAE6D53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98120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19</xdr:row>
      <xdr:rowOff>28575</xdr:rowOff>
    </xdr:from>
    <xdr:to>
      <xdr:col>6</xdr:col>
      <xdr:colOff>1206500</xdr:colOff>
      <xdr:row>19</xdr:row>
      <xdr:rowOff>942975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353665A-CC11-4BDD-9A5F-8C1D49D4FC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169670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82</xdr:row>
      <xdr:rowOff>23813</xdr:rowOff>
    </xdr:from>
    <xdr:to>
      <xdr:col>6</xdr:col>
      <xdr:colOff>1206500</xdr:colOff>
      <xdr:row>82</xdr:row>
      <xdr:rowOff>1433513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88A130ED-C0E4-4DA8-8D8C-298B18676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4729163"/>
          <a:ext cx="1181100" cy="14097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92</xdr:row>
      <xdr:rowOff>26988</xdr:rowOff>
    </xdr:from>
    <xdr:to>
      <xdr:col>6</xdr:col>
      <xdr:colOff>1206500</xdr:colOff>
      <xdr:row>92</xdr:row>
      <xdr:rowOff>801688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3436764E-757B-4B6B-BEE7-96A22E0724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8780463"/>
          <a:ext cx="1181100" cy="7747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143</xdr:row>
      <xdr:rowOff>23813</xdr:rowOff>
    </xdr:from>
    <xdr:to>
      <xdr:col>6</xdr:col>
      <xdr:colOff>1206500</xdr:colOff>
      <xdr:row>143</xdr:row>
      <xdr:rowOff>1433513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8479770-8603-4F2C-9B27-264575C611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2947988"/>
          <a:ext cx="1181100" cy="14097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144</xdr:row>
      <xdr:rowOff>23813</xdr:rowOff>
    </xdr:from>
    <xdr:to>
      <xdr:col>6</xdr:col>
      <xdr:colOff>1206500</xdr:colOff>
      <xdr:row>144</xdr:row>
      <xdr:rowOff>1433513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DA0C586-7839-449F-B0B6-C2D3D0F4CE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4405313"/>
          <a:ext cx="1181100" cy="14097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145</xdr:row>
      <xdr:rowOff>23813</xdr:rowOff>
    </xdr:from>
    <xdr:to>
      <xdr:col>6</xdr:col>
      <xdr:colOff>1206500</xdr:colOff>
      <xdr:row>145</xdr:row>
      <xdr:rowOff>1433513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D148F554-968B-4A94-88F3-DEC18C55AF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5862638"/>
          <a:ext cx="1181100" cy="14097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156</xdr:row>
      <xdr:rowOff>26988</xdr:rowOff>
    </xdr:from>
    <xdr:to>
      <xdr:col>6</xdr:col>
      <xdr:colOff>1206500</xdr:colOff>
      <xdr:row>156</xdr:row>
      <xdr:rowOff>795618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E90050DC-B26C-4D5A-A1FD-071EBD1BD3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1513017"/>
          <a:ext cx="1181100" cy="76863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157</xdr:row>
      <xdr:rowOff>23813</xdr:rowOff>
    </xdr:from>
    <xdr:to>
      <xdr:col>6</xdr:col>
      <xdr:colOff>1206500</xdr:colOff>
      <xdr:row>157</xdr:row>
      <xdr:rowOff>785813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34A30A56-7A47-4398-9202-3097EBBA7B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2349163"/>
          <a:ext cx="1181100" cy="7620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179</xdr:row>
      <xdr:rowOff>28575</xdr:rowOff>
    </xdr:from>
    <xdr:to>
      <xdr:col>6</xdr:col>
      <xdr:colOff>1206500</xdr:colOff>
      <xdr:row>179</xdr:row>
      <xdr:rowOff>942975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D3D8C0EE-1A4A-4199-8AD8-50A8205969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316355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230</xdr:row>
      <xdr:rowOff>28575</xdr:rowOff>
    </xdr:from>
    <xdr:to>
      <xdr:col>6</xdr:col>
      <xdr:colOff>1206500</xdr:colOff>
      <xdr:row>230</xdr:row>
      <xdr:rowOff>942975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5DBBCDE0-B65F-4D84-A66F-BB659171D1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489585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237</xdr:row>
      <xdr:rowOff>25400</xdr:rowOff>
    </xdr:from>
    <xdr:to>
      <xdr:col>6</xdr:col>
      <xdr:colOff>1206500</xdr:colOff>
      <xdr:row>237</xdr:row>
      <xdr:rowOff>1879600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49583702-731C-4396-A499-F6C6948EB8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978025"/>
          <a:ext cx="1181100" cy="18542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239</xdr:row>
      <xdr:rowOff>23813</xdr:rowOff>
    </xdr:from>
    <xdr:to>
      <xdr:col>6</xdr:col>
      <xdr:colOff>1206500</xdr:colOff>
      <xdr:row>239</xdr:row>
      <xdr:rowOff>785813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1FE96A4B-C00A-4D6F-AFEE-450470180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3881438"/>
          <a:ext cx="1181100" cy="7620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240</xdr:row>
      <xdr:rowOff>28575</xdr:rowOff>
    </xdr:from>
    <xdr:to>
      <xdr:col>6</xdr:col>
      <xdr:colOff>1206500</xdr:colOff>
      <xdr:row>240</xdr:row>
      <xdr:rowOff>942975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70933FDF-B269-4B25-99A6-F9B9B11F28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46958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241</xdr:row>
      <xdr:rowOff>23813</xdr:rowOff>
    </xdr:from>
    <xdr:to>
      <xdr:col>6</xdr:col>
      <xdr:colOff>1206500</xdr:colOff>
      <xdr:row>241</xdr:row>
      <xdr:rowOff>1433513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EDE64F62-1E0B-4B4B-9093-5F365D8A1D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5662613"/>
          <a:ext cx="1181100" cy="14097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242</xdr:row>
      <xdr:rowOff>23813</xdr:rowOff>
    </xdr:from>
    <xdr:to>
      <xdr:col>6</xdr:col>
      <xdr:colOff>1206500</xdr:colOff>
      <xdr:row>242</xdr:row>
      <xdr:rowOff>1433513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6C7F9E02-AA33-4801-90EB-CCF5A8B1BC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7119938"/>
          <a:ext cx="1181100" cy="14097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285</xdr:row>
      <xdr:rowOff>28575</xdr:rowOff>
    </xdr:from>
    <xdr:to>
      <xdr:col>6</xdr:col>
      <xdr:colOff>1206500</xdr:colOff>
      <xdr:row>285</xdr:row>
      <xdr:rowOff>942975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B29847BA-5E86-4656-A46F-2F34B180EC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98120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328</xdr:row>
      <xdr:rowOff>28575</xdr:rowOff>
    </xdr:from>
    <xdr:to>
      <xdr:col>6</xdr:col>
      <xdr:colOff>1206500</xdr:colOff>
      <xdr:row>328</xdr:row>
      <xdr:rowOff>942975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D2138FA4-A1F9-4589-BB3E-8684DD4393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505777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330</xdr:row>
      <xdr:rowOff>23813</xdr:rowOff>
    </xdr:from>
    <xdr:to>
      <xdr:col>6</xdr:col>
      <xdr:colOff>1206500</xdr:colOff>
      <xdr:row>330</xdr:row>
      <xdr:rowOff>785813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55EACCA-1E79-45FF-BE69-D75C2C168D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6996113"/>
          <a:ext cx="1181100" cy="7620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329</xdr:row>
      <xdr:rowOff>28575</xdr:rowOff>
    </xdr:from>
    <xdr:to>
      <xdr:col>6</xdr:col>
      <xdr:colOff>1206500</xdr:colOff>
      <xdr:row>329</xdr:row>
      <xdr:rowOff>942975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2324D90-1A2B-4DD7-BFC4-5FDE3F6BD2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6029325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238</xdr:row>
      <xdr:rowOff>28575</xdr:rowOff>
    </xdr:from>
    <xdr:to>
      <xdr:col>6</xdr:col>
      <xdr:colOff>1206500</xdr:colOff>
      <xdr:row>238</xdr:row>
      <xdr:rowOff>942975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6386C6B6-6817-431A-AF85-82069598D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582930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188</xdr:row>
      <xdr:rowOff>28575</xdr:rowOff>
    </xdr:from>
    <xdr:to>
      <xdr:col>6</xdr:col>
      <xdr:colOff>1206500</xdr:colOff>
      <xdr:row>188</xdr:row>
      <xdr:rowOff>942975</xdr:rowOff>
    </xdr:to>
    <xdr:pic>
      <xdr:nvPicPr>
        <xdr:cNvPr id="616" name="Рисунок 615">
          <a:extLst>
            <a:ext uri="{FF2B5EF4-FFF2-40B4-BE49-F238E27FC236}">
              <a16:creationId xmlns:a16="http://schemas.microsoft.com/office/drawing/2014/main" id="{1C8AF3EE-510A-4A00-9456-7236617F4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295275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279</xdr:row>
      <xdr:rowOff>23813</xdr:rowOff>
    </xdr:from>
    <xdr:to>
      <xdr:col>6</xdr:col>
      <xdr:colOff>1206500</xdr:colOff>
      <xdr:row>279</xdr:row>
      <xdr:rowOff>785813</xdr:rowOff>
    </xdr:to>
    <xdr:pic>
      <xdr:nvPicPr>
        <xdr:cNvPr id="618" name="Рисунок 617">
          <a:extLst>
            <a:ext uri="{FF2B5EF4-FFF2-40B4-BE49-F238E27FC236}">
              <a16:creationId xmlns:a16="http://schemas.microsoft.com/office/drawing/2014/main" id="{04BD40AC-5EEE-4210-A537-D51DFB0172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6796088"/>
          <a:ext cx="1181100" cy="7620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150</xdr:row>
      <xdr:rowOff>26988</xdr:rowOff>
    </xdr:from>
    <xdr:to>
      <xdr:col>6</xdr:col>
      <xdr:colOff>1206500</xdr:colOff>
      <xdr:row>150</xdr:row>
      <xdr:rowOff>458788</xdr:rowOff>
    </xdr:to>
    <xdr:pic>
      <xdr:nvPicPr>
        <xdr:cNvPr id="620" name="Рисунок 619">
          <a:extLst>
            <a:ext uri="{FF2B5EF4-FFF2-40B4-BE49-F238E27FC236}">
              <a16:creationId xmlns:a16="http://schemas.microsoft.com/office/drawing/2014/main" id="{BF76AF1D-A25D-4BB5-85D3-A2E77EF336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2951163"/>
          <a:ext cx="1181100" cy="4318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211</xdr:row>
      <xdr:rowOff>28575</xdr:rowOff>
    </xdr:from>
    <xdr:to>
      <xdr:col>6</xdr:col>
      <xdr:colOff>1206500</xdr:colOff>
      <xdr:row>211</xdr:row>
      <xdr:rowOff>942975</xdr:rowOff>
    </xdr:to>
    <xdr:pic>
      <xdr:nvPicPr>
        <xdr:cNvPr id="622" name="Рисунок 621">
          <a:extLst>
            <a:ext uri="{FF2B5EF4-FFF2-40B4-BE49-F238E27FC236}">
              <a16:creationId xmlns:a16="http://schemas.microsoft.com/office/drawing/2014/main" id="{42CD85F9-1348-4CF5-82D4-3B9E9C6EC7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98120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212</xdr:row>
      <xdr:rowOff>28575</xdr:rowOff>
    </xdr:from>
    <xdr:to>
      <xdr:col>6</xdr:col>
      <xdr:colOff>1206500</xdr:colOff>
      <xdr:row>212</xdr:row>
      <xdr:rowOff>942975</xdr:rowOff>
    </xdr:to>
    <xdr:pic>
      <xdr:nvPicPr>
        <xdr:cNvPr id="624" name="Рисунок 623">
          <a:extLst>
            <a:ext uri="{FF2B5EF4-FFF2-40B4-BE49-F238E27FC236}">
              <a16:creationId xmlns:a16="http://schemas.microsoft.com/office/drawing/2014/main" id="{038B4F83-8C26-43F4-B861-38D51040F0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295275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325</xdr:row>
      <xdr:rowOff>28575</xdr:rowOff>
    </xdr:from>
    <xdr:to>
      <xdr:col>6</xdr:col>
      <xdr:colOff>1206500</xdr:colOff>
      <xdr:row>325</xdr:row>
      <xdr:rowOff>942975</xdr:rowOff>
    </xdr:to>
    <xdr:pic>
      <xdr:nvPicPr>
        <xdr:cNvPr id="626" name="Рисунок 625">
          <a:extLst>
            <a:ext uri="{FF2B5EF4-FFF2-40B4-BE49-F238E27FC236}">
              <a16:creationId xmlns:a16="http://schemas.microsoft.com/office/drawing/2014/main" id="{8AFF99A1-891C-40CA-9A88-83844762DA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981200"/>
          <a:ext cx="1181100" cy="91440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351</xdr:row>
      <xdr:rowOff>23813</xdr:rowOff>
    </xdr:from>
    <xdr:to>
      <xdr:col>6</xdr:col>
      <xdr:colOff>1206500</xdr:colOff>
      <xdr:row>351</xdr:row>
      <xdr:rowOff>1090613</xdr:rowOff>
    </xdr:to>
    <xdr:pic>
      <xdr:nvPicPr>
        <xdr:cNvPr id="628" name="Рисунок 627">
          <a:extLst>
            <a:ext uri="{FF2B5EF4-FFF2-40B4-BE49-F238E27FC236}">
              <a16:creationId xmlns:a16="http://schemas.microsoft.com/office/drawing/2014/main" id="{6F7D4F9B-AF9F-4906-8F64-6B8DAC746C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2462213"/>
          <a:ext cx="1181100" cy="1066800"/>
        </a:xfrm>
        <a:prstGeom prst="rect">
          <a:avLst/>
        </a:prstGeom>
      </xdr:spPr>
    </xdr:pic>
    <xdr:clientData/>
  </xdr:two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141D9995-C5CF-4241-8B89-D953E059D539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48C80FCC-F6DB-4CAB-8136-E542DF617C4B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E4F868FA-39AC-482B-89CE-87758257FA0D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CE34C694-C03B-41C8-BD26-40759A18A215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D3623C09-99FB-4035-B1AB-E68204A8C65D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7BB7A9E2-A232-4486-A80C-2F3FB674A87C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8C876BF4-FBAD-4857-A683-CE4693A4D751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C884A5A3-E29F-4693-8E7A-F954DFF08064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41751F13-F3B7-42EE-A314-2A3C39E89F16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ADEAED31-F815-4DE1-B998-DF025547C880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945DE1AD-F5E9-48D6-97F8-E3E86409261C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6215DDA3-4E11-4118-BC4B-BCF8F75D4D56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804E6CD0-BC69-4EE9-BDC9-522B349C6C04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72529D1A-F5E4-4C9C-97FE-4DCD19AEA9FE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CD153568-886A-47D3-AE43-6C27C98BAA6B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7E69E6C2-2B18-47B7-975D-A0DBB2DD53FA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F0A44B38-1D62-4E7E-A8E7-49793C79F2AF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1799D23E-6712-4E3E-AC66-A3D9F987FB23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82980EDC-97D6-4390-A04B-9F3E2137CDDF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3662C34C-27E5-459E-BB84-00B9E1B33988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D8B19F7D-03E6-46BC-8E75-95578072309A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D3C55635-C1B4-4225-8B06-D41885125337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04A3C07A-9E17-4C0A-BAAF-89C1696318F7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984BF79D-B1F7-4490-A8CC-60B0AD76B007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2E8DCCC6-CA2B-43AC-9CAA-31A39608C6BA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54618C7A-9224-40CA-9B2C-05A3A5236A54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E1ED4AC0-D0D8-4441-A66A-CB27FCACD3BF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5F6703E7-8313-4E0B-B381-08CC27126132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2AFE0FBC-5235-4A38-A3B5-9E7480A830C8}"/>
            </a:ext>
          </a:extLst>
        </xdr:cNvPr>
        <xdr:cNvSpPr txBox="1"/>
      </xdr:nvSpPr>
      <xdr:spPr>
        <a:xfrm>
          <a:off x="60354882" y="29538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DE6DA0D1-8C6B-4A20-A9E1-221916E9417E}"/>
            </a:ext>
          </a:extLst>
        </xdr:cNvPr>
        <xdr:cNvSpPr txBox="1"/>
      </xdr:nvSpPr>
      <xdr:spPr>
        <a:xfrm>
          <a:off x="60354882" y="3538817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8A402736-B030-493C-BF39-52EBF86BF7AF}"/>
            </a:ext>
          </a:extLst>
        </xdr:cNvPr>
        <xdr:cNvSpPr txBox="1"/>
      </xdr:nvSpPr>
      <xdr:spPr>
        <a:xfrm>
          <a:off x="60354882" y="3538817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9E4F80EC-3B39-4F72-B294-FC5E4AA9BEF2}"/>
            </a:ext>
          </a:extLst>
        </xdr:cNvPr>
        <xdr:cNvSpPr txBox="1"/>
      </xdr:nvSpPr>
      <xdr:spPr>
        <a:xfrm>
          <a:off x="60354882" y="3538817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59CFB3B8-C3FB-4EF3-A7BE-29DFCD2B670F}"/>
            </a:ext>
          </a:extLst>
        </xdr:cNvPr>
        <xdr:cNvSpPr txBox="1"/>
      </xdr:nvSpPr>
      <xdr:spPr>
        <a:xfrm>
          <a:off x="60354882" y="3538817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B153079E-BC2C-4D1D-9DFD-241FA09D97C5}"/>
            </a:ext>
          </a:extLst>
        </xdr:cNvPr>
        <xdr:cNvSpPr txBox="1"/>
      </xdr:nvSpPr>
      <xdr:spPr>
        <a:xfrm>
          <a:off x="60354882" y="3538817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21A5B825-4349-4509-95BC-ECA8E1DF4FFE}"/>
            </a:ext>
          </a:extLst>
        </xdr:cNvPr>
        <xdr:cNvSpPr txBox="1"/>
      </xdr:nvSpPr>
      <xdr:spPr>
        <a:xfrm>
          <a:off x="60354882" y="3538817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968BC7E9-886F-43F2-98B5-B78CBDC70511}"/>
            </a:ext>
          </a:extLst>
        </xdr:cNvPr>
        <xdr:cNvSpPr txBox="1"/>
      </xdr:nvSpPr>
      <xdr:spPr>
        <a:xfrm>
          <a:off x="60354882" y="3538817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16B0A99B-2041-40B7-A684-759DE0DDE5B7}"/>
            </a:ext>
          </a:extLst>
        </xdr:cNvPr>
        <xdr:cNvSpPr txBox="1"/>
      </xdr:nvSpPr>
      <xdr:spPr>
        <a:xfrm>
          <a:off x="60354882" y="3538817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0DE876F9-F03F-4AAF-A06E-2416D540824A}"/>
            </a:ext>
          </a:extLst>
        </xdr:cNvPr>
        <xdr:cNvSpPr txBox="1"/>
      </xdr:nvSpPr>
      <xdr:spPr>
        <a:xfrm>
          <a:off x="60354882" y="3538817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5EFC23A7-1B55-4A6D-B040-AF6FCD71E377}"/>
            </a:ext>
          </a:extLst>
        </xdr:cNvPr>
        <xdr:cNvSpPr txBox="1"/>
      </xdr:nvSpPr>
      <xdr:spPr>
        <a:xfrm>
          <a:off x="60354882" y="3538817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A491B9B1-1AE5-4EE7-A589-D055E8F69F0D}"/>
            </a:ext>
          </a:extLst>
        </xdr:cNvPr>
        <xdr:cNvSpPr txBox="1"/>
      </xdr:nvSpPr>
      <xdr:spPr>
        <a:xfrm>
          <a:off x="60354882" y="3538817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9178DF5A-5261-40E8-8783-8A67CC66DBD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67B3C673-89CA-4E8F-939E-368B8CBB1471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5D6FFFA6-7408-4229-ABA4-D1BB3A53A49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C05682F8-1250-4715-86D1-5EAD4C9900A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39EB1600-EBFF-475F-A9CF-AA012C88BF6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59698EF9-835A-4B33-9543-F7AA16EE62E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1DAB6AC1-5349-41F7-ABBA-424022864BB5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14776721-9C13-4E63-90B0-08F631B899C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6633BA7D-99B9-4E1E-9B6F-F323036C9A8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79BD4B0A-D187-4363-BD31-66653D5AC32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F77FB561-F77E-4931-87E3-2D2A9BA2D005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10C76F41-51AB-48AC-954C-AF225015BAA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24E088B4-8F15-4279-B1B2-B7D9B359A19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95D566BF-B21D-4CE2-8BAA-5E318843ABB1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A0749932-FF55-43A5-B1EB-3EBD323110CD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49BB86FE-A405-49BF-A36C-6D3F070B943A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72506897-4065-4689-89E2-50824ECEF89D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9DA1237E-2CDF-4516-A6A0-9A3DDD217A69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20732DDD-2AF4-48A7-BAB6-90F72B2E4375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764D54B1-1E2B-4D95-8515-E89E18597D3E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D08B29CD-EB08-4165-8BAA-3634796ED9D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E6554694-D1CF-4C2F-8FDB-3529A094F3B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49EF3E41-3DA2-4455-934B-29596DF0351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ADE9DE06-7A2A-49F5-95B3-D98BC8B1C54F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304C51F0-8C90-4F86-A780-B7DF658E1A2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644429F2-7793-4A2A-BAE5-42A8109A9D33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719825B5-C9E6-44B5-83CB-3DB010BBC310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A22CF5A9-E606-42FF-8950-5592108E6BD5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040E50EE-50FA-4018-BB19-8990CBF206A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DF0EFDA7-20DE-4CA1-85D2-8DF783CC03B0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E0632158-5476-408C-9AB1-D3F73BEAAF8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186A5C11-74C0-4FDD-92CE-7B6F175AEDFE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5BBE7222-0F78-4E5B-B96A-4DB0B403FC0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B6A4A999-DEC3-4C94-A8F4-3BB04A60055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9DBB18ED-8BED-4F8E-80F4-C4D9432064E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AE78EB2A-B840-4D59-B29E-91C6C0A5E54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AD05D677-1720-42F1-AB46-F8195BF05220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C80D550A-53BF-473E-B974-2E485450EAB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D3651BF9-50DE-4983-9669-50D5F234E24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8E17D8BA-204E-4993-BFF2-813A4BF6C67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CA9DD830-6116-4958-9683-A02A0B084A4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49A8143E-5B78-4B5D-8D7B-54865EA40A10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B54ACB9D-1715-4B60-974E-1DA918798581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963B746E-5BFF-4915-B917-C6BD24821ED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6C0BF5A7-C507-43BD-88C9-C38A15E47985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1021D49D-06A4-4319-887B-7BFAA26D8970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67DEE7B7-D7D5-448D-A68C-247640335BC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2E6D1B46-90D7-4B75-B618-42BB532026B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D30444C0-CDB3-4454-948E-E9103959A3CA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220F7A8B-6805-4477-9C00-422361CF1810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626DF6EB-9E39-4812-9898-D62EA7B4F4CF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EBE06DEF-C982-44AB-884B-0849B6552E6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E3FBC021-876C-4CC8-97FB-D5350FAE8CF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27E2E133-15E6-40FF-AD11-65F6F61896F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F03561C3-ECAA-4864-9258-D0BE4AADD4DE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6BBF45E9-9C5B-4AB5-BA65-4ADB50D8AD35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217C21DA-9AB7-4ADB-AA87-0DAD6A179529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90DFCC57-ABF8-484C-B6AB-BE4707B9C67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14892560-8B47-4F3A-96EE-BF1241D161C5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722426D8-76FB-45A1-AF7A-7AE991EF8CF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A7F3EB54-B0CB-48FC-8F67-2FA4C2F4612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441A2B53-403A-4B13-9CE1-07EEBF30291E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A49C95EE-B9BC-4FE9-A9CE-E826BD1CD26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4657F394-C8C5-44A1-B889-8F4BEDB0179A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9F532CF2-F476-44C2-83FE-F70C71EE71EC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ED61E7B8-782B-4E28-812A-F8B8FA5E33DF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5EA3117C-491C-4153-BBFD-3B43EFB5087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2027DDE6-0EEC-4238-83C4-F6B23878052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EABAB9FD-861F-4DA6-B7B9-B4B3836FCC95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DF1F58EC-4FC6-4083-8379-134636C42A9F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E9C3B975-91A1-428C-AEE9-CF3DF7B6ABA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F85FE2E3-BA93-45E7-9E2C-3DAEB698E5C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32D188B6-D9D8-4F22-A25D-87EAAD5F277D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81CC92D2-AB66-40A8-B75F-280F7320E585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CA94640A-669A-45B1-A723-F078AAE8B7F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110FD899-B5CE-4CA9-A677-96E54DBA6ED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63D129C9-708C-4C3B-B4DC-3C790C2369E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ACB932DB-DEF1-44F5-9116-0110D600B45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57775BC4-5827-45CA-8C01-CFBD8DA8BAA1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452BDAA4-9A13-44ED-BA0A-45517F6C1B8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B86CFCEE-5605-4A40-A3B0-1CF99584B440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2CBD7CC1-8072-439A-8F40-15C51855794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C539CBE0-779A-424D-BB08-0AD67F4FA51D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5665B0F3-2565-40F7-9664-A2A0927CF941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F5192048-01C9-4F57-860B-75A9EA10881A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15F4FFA1-187C-4075-9252-C97235617AB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E367C5D4-67B8-48CE-8CFD-9DC995BDBD3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69BDB55D-41FB-4D60-8648-3A3CA779A660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5C3861A9-E440-4F04-B192-F1797E13D5AF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6B45FC4E-CC1D-451E-A894-A0D90775774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E71E82F2-2EA0-4239-8DAD-6DBF1569E4ED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D1C1F024-C969-4B60-8D26-89C4562B2E9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8A2AFD68-EEA6-4FFA-8BB7-A24BE456D45F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737FF589-AD5C-495A-9D4E-08B2D7D13AE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43D4E952-8184-43CB-B5A4-07CC9CE79BE0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1ADB5FCC-A6B2-465F-ACE2-00120CFA9A2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3FBD4A4E-5146-4531-9E0E-9F50F4D0A72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13F096DE-583B-4EB8-9F0B-21781841EA7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9CB19FBE-599B-47B8-8777-64A98F52737E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BE9B2DC3-ABDF-4195-B338-7E34E7A874EA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FD9E0481-F378-400B-B0FB-EF8343A83BF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889458E5-8222-4F79-ADE8-40DF0B836A4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4E0ADE3C-AD96-40B8-8883-66243DA41D5A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35913AB6-86CC-4A34-96A2-E546ACEDF41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4957581F-DC5C-44C7-A0BF-ADE19134BEFC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AC93EC5C-6409-4B60-AA14-75F73AC9E42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60063824-CB7A-48A2-8332-2C5D9ADC2875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94FD30A7-A799-40BC-A506-1ECE2AC51B7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E21D8F7D-563C-41E9-B314-141FE1095AA1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E6C6989D-2F4B-4EE6-A4F9-9321885E262F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FDC954BA-9BCE-409B-AE89-0D580F9B4941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CA0DF634-94AF-46BE-9100-64D97FBC637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FD45979C-979B-4224-967E-6268BC3D00F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5EF61CB1-C952-4933-85DF-6F2FCF336665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57CEE880-BC1B-43B3-ABBE-276DE317AC83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07BA7A27-6343-42C3-BC49-1AD8DE72332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82D5E1EC-846A-4815-B8E7-87A2E50508FE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281B5A74-25B0-4F04-BD30-86CF684FB649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3C6B599A-2B08-42F2-822D-773BB247FCEC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CDAF6B30-28B1-4FAF-B58F-9F23F38697A1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2B6A915B-9701-41D8-829D-3B498213F6F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CCA5763B-9505-4BF9-ACB7-EBBBA076563F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656E4A6F-7D73-4D74-B895-D87D33D7460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D59B2CD8-F0A5-4ACD-8BCD-CC9C4A1EF06A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37B79DB5-55EF-4A34-A1A8-A97DDF58DE1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5B376AAE-DAB6-433A-9C84-4379D3D8E1D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096EE843-99C6-425E-826B-51A9E303DD2F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24F55FD7-FC69-4DFD-81DE-3240B648745D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EC5376B8-C605-4901-B154-BDBA79FC8ED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71BF411B-9CBE-4A03-9A5A-806566AFA82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597D8EF4-2477-4F14-95ED-A9F75E6EC5BF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4CABBDD7-D3AA-4622-B46F-84C65ECA4B3E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2D54348B-9A11-40AC-91FC-0F4EAC3C14C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065D2C36-F041-4D5C-8437-17E36B79BF3F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959EB0DA-7DA7-4E11-855D-98D27800F87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6AFFED44-2B0D-4435-9CAA-43FCDC0EB799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AA466987-CFC1-4BA5-A4D4-D033EDD1461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8C784729-A12C-44B1-B507-97FF29E262A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2DB0217A-AD9A-45E6-BBFB-3C851A0F540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F9EBCCEE-F8C3-49AA-9A02-5B04F548B93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193D01C0-C6C1-4F37-9F76-8BE705BA77C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445A93CF-DDE0-4AA2-9467-7DEE662BA8C9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E79CA300-4C60-40ED-90A8-475F7753597C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630EB0FA-F4AA-413E-BABA-F2B99C5350CE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00410674-22C9-4AFB-94CF-C508A0D0F91D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D789C820-F498-418A-BF93-0075F715D38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57E10991-EF16-49B1-A5ED-94D4507160E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C843D23A-D067-4F3C-AA8B-E4627EFC183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EEAC46FC-D34F-4859-9C9C-D1F98FCBEDD3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03D8FCB8-418E-4E72-802A-304407E4A6AC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DCEC8133-13A6-4E83-B7E9-FBE6D82D6F4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B657E696-1B95-4DA7-AD17-8561AE18DD8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6F490D35-0C94-4DEB-B3DE-884AB817EA8F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5167AB0C-50D5-4E70-B84B-6D88D7BEAB1D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31017398-FC93-4803-BB37-884CA2BEE44C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D3F08876-5984-4085-82E2-50C30C409BAA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25A6722D-2C1C-4E89-AF00-2A4749D4EE9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5115732E-F534-48AD-89BB-ED9665218B2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816D7A2B-D2C6-4C42-9761-577AA7C4E6F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E1E705B6-5EEA-44DA-858B-616B8EF776E1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7F629E6D-9545-4213-9AE7-ABF80DE12A6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53D451DF-D65A-4C98-B3EA-62643317352A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E208C01C-BD81-4C5C-997B-7E40817DCC7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97A5F581-F6AE-4B4C-9166-D6C6E7AD10CE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9F4396D5-3E4A-4831-BF73-6C00C0103FD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8BB6E887-A97C-4900-BC65-E4C6954B139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A90967B4-04DA-4DE4-A65A-02583A1523B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C92B3452-0FB6-45D4-ADFC-DF0DF154AF6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D1B5F551-20AE-435C-998E-C502F2563213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E95B1A42-FE3F-4251-97E3-3AF6355F6B8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3F207FA4-027D-43C5-940B-764876CFD90D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C9FE2753-5C60-4397-8A8E-5C45DB019330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0E56BFF7-1DDC-44FC-9AE0-05916BA1CAD9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BA7DACAE-F603-4FE0-97AB-83F335DBA49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42900EC5-A53A-4317-85BB-5C9ED6C16575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5540DFD8-A72A-48F7-B7F6-C9E91A85DEB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E9FD6654-5971-4DFE-8A97-36C9514241A1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5227820A-624E-4F29-B750-FABE2B2F560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C6A51476-C550-4035-B51D-51A8BC190535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4E941C8F-8EBE-458C-9962-08996F6E447A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FE5140B2-D2C3-4578-87E4-45AC8F7DE0FE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0D7BB87D-C910-42C1-B7D9-5DF5293E7C93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9821DD4C-41D2-4296-BFCF-26243ED9099D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068EB1E8-545D-44EB-844B-1AD33D26DB09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4C7E247F-BA42-4EE8-A9C1-5808CF65614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1E96A32A-554C-4CFE-B669-F8D63F94635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97C45E24-7F14-4209-A6C4-38FD02A83B43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4B1BCD3E-3E09-4159-A0C4-71CB982C7D7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A3E38219-3830-4A6F-B4A1-179FD9F9523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AC9EAE5E-3E88-4988-BAF6-4E704146B03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57E59EF0-8B6C-4612-BB69-AB92A0AD149E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75C94AFA-33BD-4AD1-811D-908FF44E40B9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BE36CE50-F931-4DA7-95A9-2ADB44D21C55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CEE9F878-00EE-4986-BB21-D1950246437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1454F006-E262-4D8E-BB45-5EAD8697C8D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416883DE-F03B-4E53-B968-5E2A8C2D803F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77F8E579-B2B0-49F4-82D2-3F7ACCD7B949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379AE9D3-AE1B-4018-AB41-AC4F5AB6338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EF9DA13C-0B47-47DB-AD15-1DA2DB5C5A2D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7F1D68A7-1A16-486D-8B7C-6E4DB92F6FF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22218C8A-8AA4-4843-9321-27151956ED8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057D5E20-0AA4-46CC-A986-76E7FBA12233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D514EB9D-2864-4E84-A9B7-C62F85D3238A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A01BBEE1-8415-473F-BB77-BE00268738EE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C4461189-F13D-49D6-AABE-1EAFA5FB31B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768DCC67-9186-4565-BD34-2379379BCB7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BD85A444-F5AA-40BF-A250-89260FADE31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6B31F995-9F26-44D0-9F8C-BD2E7268C4E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AC94B067-8A5B-4B65-8428-7AD4CD0A864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1455DFC5-DB4E-4109-8089-9CEAB20B2BD1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46A3A0DE-20E3-46BD-A252-A0A081B2A2F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1DA73A23-B9CE-4735-861E-CC0BF65A428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133F2E0C-6364-4C13-B4FF-E56D324EAA2C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DE382E88-1C4E-45F0-8AFA-32BA160118EE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1DFAD001-1447-4AB1-88F5-E2A6141A090C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4C150657-5290-45F0-9D6E-4E41DDFAA7DD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209E1377-5E0B-427D-8F3E-05454B0CB4D3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4CC665F1-D955-4367-8D45-27B3E8041E6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0A1ED748-C335-4964-A027-086CFBD33ED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1C6EEE8A-BB7E-4C70-9AB9-51C6AF95D0F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1A277324-0740-4E8C-8D1E-807F276DF681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01056273-61D7-41FE-AC1D-7369927B214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A138E798-7C6E-46AE-8B6D-7924A598EF5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9FA7B753-40C1-4272-B7F3-DE1EABB7902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0994E7B8-B344-4B6C-9B1A-41BC14638270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48C39950-AC5D-4810-99AB-8314915448B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641A3C34-4432-4827-9A1B-064D66696CBC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B034711F-AE72-46D9-9B74-031A5EB2FD7E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E4D5B2DD-86FF-423D-A424-66E747122F2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C40B287E-A176-4737-A54B-7D888DCABBF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E041DB7B-EB70-41C8-8163-E8B2CF54D440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7E6C66F0-825F-4D54-AE5B-F3B3A43956FE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67570D9A-11CC-4BC6-92EE-6AF0AA1D7410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F1900602-8DAE-4828-9F53-57F6969E6D1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F38B6321-E75B-4EEF-82D7-E4D976058335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144AD939-5D81-41AA-8387-BA58161A7C33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DDD59443-DD8B-4A82-89DC-DC070ACE1D0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991FD4AA-1899-42FE-8C7F-5342D63E626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247DA27F-5158-4541-A81F-86880C29762A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8826594A-2795-4056-B50A-CAB58369A73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0A90F0B0-A279-48A3-8848-B973DE29A829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DEF6A204-C95B-417C-8881-966F4EEF1483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23720C59-FC3F-4D5D-8E3E-454477F87C1A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14906798-BB9A-469C-A0A6-3A716C4C51EC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2E899D38-499C-4220-B12D-834CDAC6897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15F97447-D5CA-4C96-A32E-6F0DB3308D10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EF6A0514-C4A5-462E-95AF-3CBBBDC0146C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BFEE440E-2D79-4D97-A371-0B071FE4154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2E8E7F77-6821-48ED-9162-ADF0317BC5E0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348D2D84-4B67-42B2-B462-F3233D5DFCF1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6849ADD4-C53F-4F8C-8C08-DBFC6E667E7E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BD7ADA0B-84AB-4E2B-BCED-8818CF062F2C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E878D6B6-21D2-46B4-A011-A3A836DF9EC4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E98EA012-86E9-4508-8CA4-F4FAFB3BA8A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CC1A3210-4C77-430F-BB8F-D3ADAEC1611D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5F35E817-988C-400E-AD24-B9840952DFD7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D3945175-B2F4-4B11-984A-8C77D7325B4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B757C47B-1562-4744-B864-345A2ED5E7D0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3715FD33-59D7-465A-82E9-9ACF0DAB1A9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33CF3FEF-B69E-48A5-9914-C5586FD371F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0F89BBC6-DAB8-4AED-9E26-BF4A87A40FCB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6D9E13F1-8F3E-45A3-AAFD-28AC674B51D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F83938BD-F0EE-49A3-95CE-32CFD4C9DDEC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B48502A6-65CC-4F5D-96AD-EBC5040A3E43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DE38C159-0BDC-45FF-91CA-7C5BC446ADF1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71CC1ADE-64D9-416F-B162-9CC4977FCFF2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291A7F96-00EF-4D3B-BE8B-2AAA8D33D1B1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30114185-4CF6-4D9D-B6F0-599A689CDAF1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480E67E5-E9EA-45DA-855D-A3DC4ABE8106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469E8AC3-02D7-4753-A267-E11C8075887E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BB57FC16-5A8F-4E77-9BD7-484CFF7B26D0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E8929425-3E50-4331-AAA4-3A2A34BA7ED1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25021272-72D7-48C6-9987-4D1D9FB99E89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9BF2D73E-C23E-4494-811E-4ED7CB864B8A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EEDE3F9B-D9EA-4FD0-BCE9-FAD3A777F6D8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8C546479-5962-49F9-99F6-0B2FA51CFBD9}"/>
            </a:ext>
          </a:extLst>
        </xdr:cNvPr>
        <xdr:cNvSpPr txBox="1"/>
      </xdr:nvSpPr>
      <xdr:spPr>
        <a:xfrm>
          <a:off x="586740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1D728F2C-F853-48C8-B087-7663FD50789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5E92CAB1-6767-471B-9557-9B76E1BAB80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1D260B70-FBEC-46BD-AD67-140750A52FE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7AAC896D-DC52-4F41-973B-05DDB4D5DEE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7D660B55-3101-4FDC-A0C1-E06DDCBF981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DB032BB6-74A9-4A1E-BB5F-B806DAA511C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B3662C4B-BC79-4ED6-9C68-F117496E1DA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89025C9F-D359-4CC3-9448-04434DC2F17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32E3A5F7-CF4F-4FA4-801F-C2D0EE8F366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59B4AE57-5F6D-4177-9B0D-19B5849A676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6224D0D3-A9DF-4CA2-9C1D-425BDFC67FA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EF7A5A51-FE41-46C4-8504-368CD3F7FB3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6558BA90-C9F6-4E9E-AE3D-54EF542A749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FC56231D-2E08-4B73-B6D4-DF30B9F74AA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302C8FAC-0BA8-4BBE-A224-9C6B71E94C9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861ADF60-DA00-4104-AC72-61BCD7652CC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D94498F5-3043-4BEB-9B8D-2D3D63FDEBC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2B880C12-C084-45B2-BD3C-489F3F1EA34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F93D57E1-3C3C-4A5B-8607-FDC90B3290A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4667ABE9-D95A-4DD0-97D9-C5207B354F5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300CE438-848D-469D-A7A9-59D427648D4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BF6E010C-993A-4BB7-89E5-CFB730DD1E3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614F3AD2-44CB-4FA8-BFD8-5AFD4558993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F6298793-7C18-43CD-BD46-8BCE048FDF4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527114" cy="267702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36969891-2F80-4CA9-A72E-5D4111AFC8F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1F7F12E8-6239-4EF3-8BA2-16734E966BA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133F40FB-A2AD-4D2E-BCA5-20B3E2C47F2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E738BD5A-72E0-43BC-B6C7-011C4E77D82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71F31AC8-4673-45A1-9770-41DD7C12D5F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1D2FD89C-2199-49EA-AC00-F55F3D3D8D2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8CEE935A-0729-463D-94FC-16BA5F0E6F0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7740C606-6AEE-4AE6-9DCB-C12D820A2F7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31487092-E27F-442F-95E6-79E74B22621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36AA47A5-42E0-471B-85FC-96CA6A0A9EE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4206870B-1161-41EC-AD81-CCA542EFDD6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5240BA10-3260-4E97-9091-CC6C5DC2EB2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052FD3F5-1E2C-4222-A2F6-DAC763ADB5D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C3E7D48B-38F7-4282-9A15-58931331368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DF9C5AF0-F352-4BA4-916C-38D3FC301AA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5B816841-8B9F-49FF-8579-54F4281441C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C3B32DCE-586E-4AD0-A4E3-766FF3D8D3C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EBE7E7D2-FAEB-4C79-81EF-A085E484881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622F2A4D-4A1B-4EF5-A580-EFFB21C384D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43157DD5-D1ED-4428-A498-19E8ECC8666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3E2B9D76-30E5-4CEF-9154-BE3A5A8A622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4E4F4F90-CA71-4B06-BBA3-200F3DA2B24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1C4EC034-4D6B-42B6-ABFB-3052FEDAA7E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E4C59027-2ED9-4CBF-9EF5-5A8BC50153F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85BBB67D-EBDB-4AAA-AF2D-D741E502E06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5A1E7EDD-3459-4D23-BF5B-613E6A8186C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F7DF52CF-599A-4CFD-923B-8732229CF72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956A71EE-C140-4F69-AB52-7250579747E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85E21115-D214-4405-93DE-71D2E13FA3A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FBE0B8D6-5C15-4F55-BD75-1249D2F5C62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EE2A85EA-4AFC-4E0B-B0A0-0C7A881A07D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6FAC7C37-8611-42FF-A193-369D8D35BD4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6D1C6E34-048D-40CC-94DF-84D33CD90D7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27A1F113-8E37-4B49-8C29-A6E10441927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FB7C884A-F4DA-4E28-BBC8-0F7B80EAC02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EBF25257-B17E-4474-B70C-45FD91E0FD4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4FA1432E-E0B2-4338-9915-999F41F08DA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4DFDA8E3-E650-444E-AFA8-5BA24EDA899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621B36B4-7CDE-4130-88B1-9ED53A00769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876F4704-1506-4D3E-A1DD-45E5554C9A9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C6594660-6FA4-419D-A3BA-948B8721EA2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330B45A0-3D22-4375-BFA6-2058D0623BA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A9AFD3A6-E633-4758-9E21-76EF4FF6905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CACCEEF5-7CB7-4A2B-A56D-B4CF8C63B8B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C1043438-3AA0-4CFC-840C-3554C584E2E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3DD29562-C404-49E2-A898-3016C553779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87B4A4E1-F9B6-474E-9CC2-3F25A034B01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185A6794-F2E8-4F13-9308-3F739752FF3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B2F898DF-83A4-4D8B-A0F1-818CBDA46B4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F7AA59AF-1556-4EBE-8BCA-7C64697C9DB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28DBC11F-99B2-4D4F-8367-9F701A2A30E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57DC64E5-A051-4B0F-8FB9-9425F4519BF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1E08F4BF-6774-4CC9-80A9-3DF24E29E66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CA91E9FB-BAAD-4458-8C9D-0DA7AFF757E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DF0E6741-6F12-4E1D-BC05-A076BBBF42F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07BC69F3-89E4-45E0-8086-34B06240A2C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67B1BCB8-0EB2-4A97-870F-43B4ED79B50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A3E449B4-3B36-4A20-8DD5-EDC39A80EB3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149B6625-6930-4C60-8BB9-88924A43851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AECD205A-3A36-4BDF-8728-22C68CE1744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0558A1A7-A389-44CF-8DBD-CAF369B726D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C44F9757-3965-4DD4-813F-E49FD3CCA30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5C577346-3051-40E4-A202-26AA58FD6E9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67953477-7C14-48D9-9F1D-48B0BE93F17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84EDDCD3-387E-4432-90CE-BEC172B8F85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DB0A6C79-6768-4DE3-AA95-4E5F68C5680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D82430E9-587C-4B5B-A547-E4DFF121247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1A3385B9-A2E1-4617-B05B-1D750998CE4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B55FF874-941F-4230-AC39-F4EB03B020F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06EAD512-EA4C-4189-8CF3-692F01AC383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964ED7FF-4CB4-49A9-8183-8AEB243E0EC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DCC008A5-3C47-4CEB-B696-A33DB8427AF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A262787A-D7BA-4B63-85AF-BA591F89147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BCF9C239-3CDD-489E-B0E3-EDD5CBF3264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8CE1B3FA-ACFE-4719-A874-45385AE09D0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F7B46F4E-3C00-455F-9AC8-88FE452CE4B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177519E1-12F1-476D-B2BA-6D7920AFD6A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886093BA-A129-4918-9051-9AAA0E97213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74E3A718-ED64-40D1-85BC-6D073606B4C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84991CA0-E87A-4F75-844E-85EAD4C6B35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5CC2FAAF-0A96-4648-83B4-9F7981A9E34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AD63C1D1-0803-47D4-98F8-C027842615A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EB3E57E1-4CAD-4609-A11A-92E600C2BB9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CB0F2FF5-B05F-4490-A3DD-F1590B8858D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47CCBCAB-C5C3-4215-B501-C55465C0CBE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6622E489-574D-4C86-A240-B75596B1D2F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3184D0AA-72D4-4419-AE5E-9A336BF0E92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EFA0AC4B-E2D2-4802-88AA-D97A7E3ED8E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9F6A5656-5693-48DA-A212-0A5F218FDF5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4676C6C2-6765-4932-A0A5-8EF3E4B5EE9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8FC72645-6C46-463A-A341-DF5D8AC8FFA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831ECBE2-6DA6-4AF1-9561-9925E38AFE3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B159BD3C-4E8F-483A-936E-F26C4F73CD6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CB31136F-6ECE-440B-BD13-965C8DE93C0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78B8BAA0-77CE-41ED-9987-C83424769F0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1DFA456B-B460-451D-BE9B-4AC446B3AEC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A2DA1E95-DBC4-4A10-BD20-B7AEBFB0714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ADA2A1E4-CC74-472F-BC06-D0393D5C85D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7BF93A91-0D81-482C-8964-2F08555CC0D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2F69A727-7596-43AE-8D35-E31EE6CA716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67F6AD8C-5E6A-405A-95F2-93B68750E07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274C8795-EBF6-4612-8F8D-C5D6C492BF4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58360A15-D7F9-4648-B678-AE48564B1DD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540D5E7B-36F9-48EE-9B52-5B4728A3AF9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1A85CF56-2A35-4469-BF86-563B5AB2433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499DCAB2-7124-49EB-81EF-D252DA25061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409E09B3-A79B-4DF8-8786-1C89B7FCC37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ECC383DB-C8A2-4616-9550-71752B394F6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9C5EC6C9-7419-4D37-9FC0-949FAB530EB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CAA073AD-1F96-4556-A450-DF6F9D9CCE8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A67D9939-77C5-4B2E-9C41-0623956A254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9817D0AC-A66F-4058-8F41-7BB9980CB91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77933A4E-C495-47E6-A5B1-D438221DE87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B8756813-F19D-4EF0-A61D-D39F4FAE592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13232E97-D868-4909-B374-2B3FC270AA6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AE8E0503-F43D-4D2A-B0B0-27605FF10FC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60008FD2-EFA5-4D97-A5E8-0A49E6457ED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FF9B1853-E253-4C40-9679-513B9360271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EB909E82-0621-46D9-9F3A-96918FE4DB4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CB8D5B27-2928-4D4E-B4BD-8A8784B115E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E3C09BA6-F5C2-4609-B185-0E214B5FAB6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C9195326-2FA1-4D1C-8676-D8B4DB44A78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38EBE199-3B11-4657-B9B5-63D749AA122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B2368235-58C5-4FFB-A05D-6B0851D9A96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2529FB96-BDFF-4EFA-A370-7706F8289D3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C04DC748-07B7-4868-AE58-00023BF0E81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2C0CCDFF-CED2-4E8E-A17A-C7165BA32D2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26DBDF16-3719-4407-A1B9-129FD6C7B69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86C7F4CD-960F-4DE8-9BFD-ADF2A5D1F7C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3239FF48-7119-4B21-98DD-E81533524B8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725520C6-B48A-4C45-BBAD-717E7853F88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DD75F6C0-8704-4150-B817-1853EE5B253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9BC812EF-3228-4CD1-9750-D751668FC7F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2B1971FD-0DEA-40F9-91C9-5EB48F4F0CC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CDB366E2-4F95-42E3-8E00-43DC630AA90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E3AEFE9F-9C73-4F94-A5B3-24C2424D495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1D4A3673-B544-48CD-B8E8-47B8D2892B1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18C5C3CE-A340-45AF-98DE-12981099159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F0FFF32C-2699-487F-9192-4D730ACDE56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EAFE39FE-D1EC-4E89-8A34-EEDCE9CA409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2A64D231-13DC-4B0F-82BC-592F2CEC0ED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94AAC68C-7DB2-4E83-B467-48B0AE1EB75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14E6395E-86A9-4E69-BB3F-A01A45313FD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79A47EDC-5E55-4396-B43F-67CC3277E97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54AB52E5-061D-4EB4-B8E0-4E04366DD58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B9C29CF0-7E22-4FDE-9102-F5560A416B0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78F302E5-BA98-4630-B010-5A0C18C27F8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B5664103-EB5A-4F5B-B29C-5560BB19272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29C54D0E-5D61-40F8-89F9-94C79CC68EF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BE9E2D58-B171-46A9-8655-DD73C70D8E5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4AC8D50E-F670-4C1C-ACC5-FC813615661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B4546533-1B71-4CC4-A03C-64400C98098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4E90617C-0B7D-45BF-81FE-21DF66C3635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FA617EDE-BB47-48E7-A821-DF9249054FC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1FEAED79-0EC0-4AEE-9A75-8A4580C38F8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AF4B8D42-6A65-40D5-B15E-019BB71B862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4687D3AA-20C4-4FA9-A204-381ADD7FC5C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0E16FF3E-402D-4F25-A03D-CE563B1D83C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8623FC6F-D4AA-4D1E-80B5-378C342FA40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C8D5E2EA-3E05-4F16-9058-E399C8682F9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C112F186-2ABA-4BE5-BCF7-C42F6E52F22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DC5B35CA-22B3-4B24-A5A4-722F8C26F60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88526D57-C9AD-4A12-9422-F59FF98E5AC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62D7502C-30A0-4603-B374-3B4BDAB2364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DEBF166C-543B-462B-BE96-6E3361D8203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918880CE-56E4-4E68-ADD6-8EE630C0F95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32DF8FD8-34DD-4403-8871-6E5B591C840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68718795-0E7B-4CDD-9F80-7C045310714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64F64742-01B1-4D5E-B938-F9320ADBA80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2728FC9B-08C6-4A35-9367-F0C43452CEF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21583412-0E22-4B40-9F84-7E7CFFE1DD5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C7FF133F-AD14-4D91-A963-9B79F40F3BB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DB7695A7-0680-4195-B5AF-9573B12E789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2B72BD16-0C97-4581-8073-9A6E43B61A3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A981C67D-AB2C-403B-9C1F-A83DE3B8FB1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D8EDCE87-5AD6-45D1-A54B-A1BBAB34C59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7E349898-2660-474C-9811-78C6B3F135B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867C8E89-4DF4-4FD0-88ED-FD0E47234DC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E57D002B-1C29-47DD-A308-D9B6027EBE4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70CDCAC0-2307-4761-B666-817995D837E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71337E8E-616F-48FD-8183-E7936621D42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D4612941-C88E-4336-881E-1A9280850FD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1D695C36-4343-4213-A789-C1593E17A04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9E7FDD49-4DA7-4DCA-91BF-60401DC6D8B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7E155831-8B65-43CC-9BDE-5E6952705F4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E9A4A80C-8EC6-4A6E-AD3F-D36520D3AB2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6CE3369F-8497-417C-AC9B-85BDD05A1DE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CA62AEC1-DB58-43EC-A049-9AFEF53BB19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E8739346-06A7-4538-BEF6-D2C4CE48C79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FAC63279-75FD-41D7-984D-662F67AEEF7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C6A53991-DF44-4CBF-B1B4-D56077ADAE7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5D16E63E-1EE8-43EB-B6C3-A5F6CB2EEA3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73283632-515B-403E-BB7A-0BB43672A49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DA2EC06A-C736-409A-BF1F-4B47B03EC55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5D44D321-4B50-4B08-85D4-4EE82F41DCC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C4721489-00FA-482E-B1DE-BABF748DE54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F8B1C898-9D3C-47E6-8C6F-E642795E6DD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8BD3837F-5441-4C9B-8353-EEF78FE40DC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20A3C68C-4F5A-4D4E-BE5D-1E6DBAE8348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564A5620-27DB-4F45-B314-A0EAFC4DE67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9076B331-FF7B-4E42-9637-FDF5FA5B1F3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26B55600-BBE8-450A-812C-54A179E73B0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029C1216-04C8-4BAF-A2D6-35056FF489F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7E807B27-2818-4172-9E9E-E55C73B9B50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45B58CEE-BC97-487E-8ED6-1D4F4B42E63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C5058144-D8A9-41FD-A9F1-5D42343B371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33C35AE9-0000-40A1-B725-39B3D47F1A2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B77710E1-2DC2-44F8-A5C7-9288D7AFDBC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BCD3E61B-FB7C-4868-A780-3EBCD968089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60CC381A-E771-49F9-AE55-C9746BA75DA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E9F88194-C566-4B2D-AE2A-DBA27FBD2C7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21D05BD6-C1E2-42C9-9041-5681FCAFBBD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E3575441-17FE-41CD-A663-0800FCEABF9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A231B088-3CED-4992-BD72-708225BC5D9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A2B557AE-2FB9-431A-A93D-D9B5DB794B5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BAD396D2-79C7-49A4-9E57-F6D0498B5B2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CC7681AF-74E2-4AC3-96C3-CD5A7791430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28A4E63C-F1A9-472F-9C02-C56B9652DC2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C9664526-DB50-4AFA-BA81-BCEC61A28FA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55609108-76D0-408A-868E-DB8304E6E8F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060886FF-6DDB-462D-8100-E70E5384F7D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FF5BD456-9C2F-44DA-8EBB-2EABB43B9DA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9F6A52CC-2C96-4ED5-B428-E17F4094E1E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ECEB78EC-DD43-4569-A855-D729B9C45E6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60B84C17-77AC-40BB-8F1E-E0D34C6B38A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F8631ADD-E7B5-4A2C-9CB1-0E86794BB81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102BB009-8B9F-454F-AA87-B53F352C71E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C225961E-54C6-4D2A-AF58-C28403DC89D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30B9CF99-5ADB-47E8-A68A-3636DB47DB6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C486AC50-5B03-43DF-BCBB-F71189F6F78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FC506DB4-4D8B-4A34-B434-4C3A58562B7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A1B7958B-528E-4308-99B3-1CB252A4040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561EF2DE-C7C3-4164-A202-161C84BADA2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4020F93A-ACD5-4914-80F5-7A5C551F152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6CF4B616-4A53-4F84-A2EA-971FC0325C2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0C9B60B6-E0E3-4BAD-B008-7AAA23DBD14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C0D1D8C8-D702-4990-BA34-864BAE57A79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5CB49F3A-9148-4AD7-BBA7-2F839F56AC3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58E63C7B-92A6-4BA2-B6EF-BF0C68FC357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2C450E68-EB9A-4FAD-B849-7663741C1D6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EC7D8663-2DD2-49A5-A020-9888F53FEB3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BD5D758F-6AE2-4B35-9989-05061996711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ED05E794-1FBE-41D8-9D26-1D47ED0EFC9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80BC6929-8B44-4FC1-B51F-C3AC3DBBCFA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204205B0-0FE6-4CE3-B4D7-F2AD6275AC9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6A02C9B3-10E8-4A4C-B057-651C248FE16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EA54D744-31FE-42BF-AF65-22EAEA0B754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CF3AA55B-03BA-409C-B790-A3343204410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729F9C85-461B-4B02-9AFF-0A1CB853395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8B658EF5-2180-43B4-BA86-7B6C9BAC6F9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9290A87B-3768-48F4-B81E-CCB7FC90F11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4FA97ED4-13F0-4E0E-85CB-0472DEAF07C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2E09ED97-025D-4348-8098-A26935CE4C7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A55379FD-B0BD-41AE-B35E-695353B0305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5F5BD7BC-8D37-4586-A06C-813509A1F3D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0D9204C2-A232-4AD8-8E4A-58A4E7B6C28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54912AC8-CD7B-4805-BA22-2DD986CDC48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348F1738-7D0C-40E4-807E-3F4A2EA0313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43F945CC-ED0B-49EA-9510-2BF7B8A23F5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BFD6D6FD-48D3-41A8-B3A2-1BE34EED759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273E37BF-B7D1-442F-908E-87D5B044363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FA82EE8E-9FD2-44C6-B1F3-9714D358F00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B976F742-A74E-44E1-B2C3-EB5158F52BD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0E75CB66-9AAB-428E-9BC3-6C833965267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A56343A2-81DC-4340-BE8E-25EF64912A8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3D5B9357-B8E6-4A90-8E35-CD4E991650D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38F21D85-1D21-4621-BFE6-8F8B5C66D31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A5504F9C-DAF0-473B-A534-9FD8C533421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C2A5E21A-3D1C-4B4D-9869-1724056ACC0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0DE7577B-0EAC-4587-B3BD-FA47DE267C8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D62E093A-6B3E-4E56-B919-831CB8AFDAB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5D5A2765-1C90-4C9F-A8E7-C85FBA9F5B5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2D2AD924-B207-49A1-ACAB-A5128171D67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0CBB04F5-7AB7-4562-9296-A668C17707C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4B49D072-C19D-4A1A-9DB0-221BE575C57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EAE19FEB-E0DA-4661-BE46-44AA4FD8BFF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612E55A6-E88D-49E4-B5BC-F5E2271D41E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52C213DF-DEFD-4311-94EB-F5EB5805F2F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EB16D73D-188E-44DB-8B27-70DF80947A7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BCE48A81-5799-4BDB-AE96-BF6DDB29C5D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2C25C9C7-4D29-44BF-8F04-368BE91BE35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FFA74F38-304C-41A0-A0D9-5538D585C8C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10F16B6C-0FC3-4A87-A63B-EB715C8FF96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9DB67D8A-2AB0-48CF-A67C-E92CB9E6E87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1E54B563-1BE2-4209-A127-E29F0E407F0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5E626276-CDB1-4613-A343-DA5B23CD549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2DD2BF71-F4D0-48EE-8755-FB9ED527778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7A7548C4-2F40-4E35-B362-34C1D4CEC11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88300B3E-1B84-4266-B6F2-088D341C658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8E7BE293-793B-4B56-9161-026F5608C37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20E2CDDF-AB9C-4765-B43D-7C8CB2DBAB6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86F97608-ED7C-4173-9EE3-B95DAA63276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DF8CA2E2-E9BA-45A2-8668-E90A2E1EF5D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638D27F6-7B5A-4604-A88E-7CB031A8B47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F336CC42-E07F-482B-9790-7373AF72CB3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09137AEF-51E8-442C-A252-C65696B3B03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D8E0BA94-9FCE-4196-A572-B3924E1B5EA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B668713C-A0A4-4FF5-9721-29B0A2D1702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F137671B-B46B-45CB-B6F2-27FB7692E8E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1D1D43FF-3E3F-4C0A-BF30-EBE0D050B7F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761C0223-FB8B-4CC3-82FE-65CE97CDA86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435D04C4-FA63-44F6-94F8-5785E9BDD93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5B18AEAE-CFCE-4BEC-8002-25F66E91795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FCFF5AC9-6CD0-42B3-9ABF-96B309E370E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6C25BE06-4298-477B-A06C-6513FACD0D0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A420720A-6146-48CF-A7C2-6B5D2C67858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29199B8E-75B7-4937-BA0F-59BA25D6F1A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48FBE9D3-9314-4F1D-838F-2D829F07F73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34C37D08-ADA5-47DE-9134-76CFB1CBB56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7EC8EE97-C8AD-4B08-B4E4-95A5482540A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98B1D156-8F8F-4534-AF9C-8364271AE9B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D749FB9A-B646-43CB-ADD5-0E3AE66E0B5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19D74E15-DDCB-4AB3-9E54-3516575BBB6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8A429574-6602-4C22-BD1E-C51880DFDE3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08712140-162B-4A62-A853-4E8037C5BC4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CBB0AE68-BA3E-47CD-9E51-AE384884E8E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CE5B9AA0-7C69-4B96-A5A3-D4796C5E58F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AADD9E2D-D36D-4051-8414-B0BAA4E1428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7EE2E91D-1FF7-4F21-B1F0-359F53C1F77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B44A0F6F-0FBF-489E-8405-44178FF7B0A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8EAB4E8E-F978-4D2D-8F1F-C5819087A6C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4D10862D-D820-4ABF-9AA6-F24458EF072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5075A3D0-E0DB-410A-B1AF-3480FA2EDAD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7BC6323E-569C-43CD-8A79-1E2554519AC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DBE60B37-E59D-40AA-ABE3-9CE9E27A07C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AC605AB2-C1C9-490E-BC14-024D6317518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62908EA6-7565-4629-AB16-E5A3AB2BBAF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B0CEFD10-7ACC-4648-BE48-589206A0CEB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BC9258A3-773A-4B39-B1F1-4ED5575EEBC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58741266-7BB0-4FB7-B4AA-0BB906A706D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3A64BD09-9725-424C-9396-59E481C5967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74773628-2135-4781-BF38-705A68F53F1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644A6014-C5C7-495E-BB9F-BB40A874803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E244134F-2670-4A71-8384-D53549B98EC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8E91020E-6F73-4745-AFE9-B7AE92FF571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2C0C7DDA-A7BD-4348-A3AF-93B61E40CA2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48C4F513-CD29-42FC-89AB-AF126D1AF8F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5FB5DE75-5829-4ADE-A2C3-93DF2F15C52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535135AD-AB25-4F4D-9AF2-81ACB73B005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92FE8E23-F611-4F44-B5E2-7502A1249E9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6BBF03CC-0E7E-4ED8-81A9-6262CC1FC8A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66DA2675-D250-4E76-96B1-E8E095F3C4E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F029632A-E1D8-4536-824C-C44159A93E7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CBEBAF54-0779-47F8-9FF7-AAE98B36AA4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5BD0B412-E0B9-4954-893F-7A60034C115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771FDBD3-D6D6-436B-8AA4-CE469DAF9DB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36</xdr:row>
      <xdr:rowOff>0</xdr:rowOff>
    </xdr:from>
    <xdr:ext cx="527114" cy="267702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966E16C1-770A-47DF-9065-21AAD06C860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527114" cy="267702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35102F87-0C56-4ACF-AF1B-F155CF46060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FA82DBE4-DB2B-45B1-8533-F8F3287D7B0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9926F5B1-32CC-4B7C-A5AA-E78E2DD2FBA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E2C8B04B-A0E2-46CB-AB40-D0FC14BB1D7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4698E1C1-C47C-4C7C-8692-95B7AF7E64A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57F88D2F-6ED2-4AFA-8BA3-E95F60F87F8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21BDCD2A-4CC5-4727-81E3-04EC85900A1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FA112B3F-37ED-4463-8127-7A79ECAF6FB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A14A1810-2FAB-4DDF-9286-7186F175232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64454734-8197-4AF3-B61C-E61FB1ACF5D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4D5FF9C0-9209-4AF4-8CAB-6959E2818FF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7D24FBCA-1690-4DE6-A776-0D51F70BBC0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DC93B5A2-8655-4517-8A93-12422823412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F99FEBF8-6152-4371-AE98-B5B7F458C83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47D28D2B-2435-4FA7-9312-03A427C2441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80F8E186-8C1A-4941-B389-C0F1471CAC4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F5C24299-6FB9-4D77-9FCF-A41D32EF9D8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07E3346B-F378-4C3D-A12C-A04E408D8EE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93FB6722-DB31-4604-AEBC-FA4ED148E26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1489FF43-98BA-424F-BC0F-B197D2D0543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0E2474BB-12AA-4C1F-A34B-22196217233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B2377A9C-BCD8-45D1-B88E-29F4BC69122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4520DB4E-E7A0-4A13-9DF7-28FB535EB70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9005B8C8-C6FC-4230-826A-3801964E175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C0A668EE-ED41-4FD3-A8CD-6855D3F3069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DADDBD2B-E1AE-426D-B9EA-F890E57E3DA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4D1257AA-FF2B-4AF6-BDF2-1494176799F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7E96D50E-1C15-48A1-9AB1-F6E1EE3B7EA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80A16DCC-ECBB-46A7-AF56-04D54DC9B88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5D9C95F3-F69E-4B26-868A-6A7A58C257B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551B81AC-F4DA-4769-9D61-C53129319AE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250FF847-2CEF-410C-BBF5-AEABB162462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FC04647F-440A-4203-BEA6-49F276F2924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CF44D14E-4107-4552-BB48-1A36B50EF5A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EC776C05-381C-4FD2-AB55-19C5A680A4F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5A1BB7A8-EA7A-4CEE-A758-868518E0CF4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141611C9-424A-44B5-BF84-B08C741457F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37DFA707-E709-43AB-9E59-639A176F7E2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38CA1B39-9F48-456F-92BC-21F975CF36E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912FBF02-294C-4050-AE2F-C1942C0065D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7BB0CD14-4EAD-49EF-B393-31C738E985F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6D93BA5E-5C79-4F3C-9EDC-9FE4DD78FDE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59989BB5-451B-4DBE-A2E2-E6C2F5272EC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24FFCFBC-0EDA-4227-8F00-8ECD47C4769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85D4A163-B121-41B7-933B-91A261648A6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85528576-2C22-41B3-B50F-BE6E90081C8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B3220DB3-28F1-48E1-A49D-28D48606DE5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33F44877-1BCA-411F-99AC-321B2BE0280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09985D25-1248-4AE1-BF0D-0349A27070B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220CE360-5A01-4E11-A32C-466E6BB17D9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2857B031-1328-4F94-9139-23D13A887F9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2DADD814-8589-4B2F-89D3-EA2DF6077C8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DC0BD64D-7A71-475C-A630-88F5F6FC743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C25B5160-7D79-4F01-B822-FE9D2C1B364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F569C423-E1AD-475E-B06A-E4CE9DB2B8C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02866097-A3B4-4249-AEED-0239A6822E3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E9C5B8B9-8CE8-4FDF-8EC3-A3788CF54CA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883F91FB-749D-47FD-9272-874966C9ABF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2AE215B9-0798-4CFF-8D09-3ABD703E58A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D3331533-57FF-4BAB-A843-440FAD374B0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EBC543CF-CDE6-4FFD-AA86-8E59E6D210A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872C1FA5-1781-4E31-B62F-53A03E3CEEA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22483F99-941A-4A10-9BA0-5FD2C99D470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71B2F07B-6175-4FB2-8D8F-343955B7B82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4F79CBAD-346D-4179-BCC6-356437AE8F6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7279ECCC-E7E6-4594-A794-C88A153E43D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D38AC857-6398-41F0-B8D9-3303F27821A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9BAC5EA0-DD3F-42F3-8AE3-AC310304E33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4151B957-FD57-4EBE-8E6B-9A883D9AFA5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AAC4A4B9-2F7F-4DF1-B9DA-A69F34C5C26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3E90BC43-D47D-4E01-9563-E061D20A17C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2DE42325-8867-4AD0-A07D-F13ACF34BF4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503C2697-5EB9-4C68-A1CD-B8E5128D310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B0AFC288-496D-4D6C-9ED7-B51FEA7C38B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12413044-82E5-4396-A73D-C413171B21F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94CE5B80-174F-4C77-B5F3-68B5D57CECB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DE36E8CA-DDA5-4C39-B0F1-4181A06C859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54EA20FD-AA8D-4B29-955B-EC20CF4AB46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34874274-9783-4702-BD6E-DF64E0DC04D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8038909F-156E-4390-B91F-92A9911E571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B92E9908-DEF2-47F7-B630-844D6FC77DD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7B580DA9-3990-48F5-8D4A-B4E0DAC006C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7FC2D660-E028-4EE7-AB7E-2A35F0AABC8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9321D9B0-5EC8-4D5D-88E2-1F19D97F69B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B027D19C-4AB8-4AD4-A597-42E0CDBAFA9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6BAEB6D5-734F-40F7-A396-20AE2911820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42234FF6-2312-4898-9FFA-46FE1EA0BBA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28D0F6A8-89AB-4F63-8A81-8685CD33F45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0434A448-AECC-478A-9BF1-6C6EC939021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A25469B3-74C2-4E27-A6F8-A29EFC9B0A4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9AD85240-92B8-4719-B1C3-AD549D765B9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E60B9704-D962-4653-B062-B71C4E2DC2C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1216A356-C9D8-411F-9ACF-F476DD27A79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527114" cy="267702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FCC0C419-B79F-4A67-A653-20F16ECB454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F69B9854-5C5C-4FCB-B708-01E90E14D9D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671473EE-145D-4A01-BB66-F66C03579AE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62D77ACE-7886-44A4-8FEA-96A853B789C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C8E03E40-EB4F-4964-AE55-BCF291BEFBB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7A900EEC-2D11-45BB-8401-85A8FF071E5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39CEEC15-4AE9-458A-9805-E1621E8EE14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861C137E-A8B4-4B2C-9729-9BE29ED147A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F99D7B9A-95BB-4F80-9621-4F011EFA812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B62C4462-DE6B-407D-955F-113405ED02D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6902926F-1617-4097-B80A-DA25E1B2689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5C8EC956-2B81-47FA-8ACD-9D370BC3821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3CE7C473-18BD-4BDB-A1DD-00830013836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33BFB643-33B6-4A6B-BD70-433E512FF1A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C8D23467-0A6E-4949-AFE2-1584A54FEC2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BAD688AB-EC6C-43B6-94CB-7E02D5171D4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CCD068BD-F67B-4810-91ED-E1D93F47B26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62C932CC-17F6-49C2-971F-65BAD564E88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5BE3F479-CE4E-4934-89C0-993BFD4D25B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4736F039-BB09-41D7-BACA-AF94733686B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5F952B45-E7A7-49EE-8C3F-F4B7DFAB00F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F4DEEDFE-2464-42D7-AFB8-087745D1117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E019CF24-5CB5-436A-A5DE-29C4959EA2C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4D1213E1-60F1-40D7-992D-F807E9A3676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9F76A73F-F9E5-489E-BB76-EF0CD718279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08B6212D-8BBA-4C10-B2B1-6511A8BE181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CDD8A36E-EA8B-4A74-9C83-AC85CD07130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D5F4C99C-4991-4279-8A20-81E5290C0D3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7E92ED7A-558B-470B-B1BA-109CF87E484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CD44A3A3-0AE5-48C7-8DC1-6C239121102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BCF95599-23BE-4572-A4CD-ECA5168B3E8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9D5BCFFB-EDD4-49EF-9170-74EF107633C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B681FB7E-6EB9-4EE6-A2E2-E817775D623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3CAB7BA9-7C32-49F5-9821-1797347017C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D59A39D3-E408-47F9-99C5-6843652FBC7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5B456CC1-F786-4AA9-B421-335F364AEEF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F1A3DDEC-2E7B-4FBB-8635-36B8DD1B9AF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CFEC1DC4-74C6-4465-A52B-1C44FBD460D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B4EB08D3-852B-402F-B281-64106C677CC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FB29DB42-6A3C-431D-A5D7-E9ACDDEBE72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899D1AE1-512A-478A-8F9E-8D3246B5F94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C950E118-DF5C-48B8-A202-993A7E02292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7DC93658-E284-463B-91C9-AF8B82871AF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FC6ADB82-E9DC-4D5F-88E0-3ED7BB7986E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883AD858-F97B-475A-833B-087A23AB2CB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E9D5057F-CE23-4163-BFE7-2A601C6A3C2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1010BC24-9433-4FF1-B3D7-A86E469937B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F79384A2-75AD-464C-BD76-595FC60F93E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758E47E8-0CE0-47E5-A109-C3897EA413C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22676A56-4D6C-49E0-AE01-D7B566490EF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2925C232-0DCA-4402-9D25-3AB206C3095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A249D7B9-7E95-4E33-A319-A8DDF47D7DA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0BDC49AA-53D3-42CE-ABFA-6C44BA470BA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454" name="TextBox 1453">
          <a:extLst>
            <a:ext uri="{FF2B5EF4-FFF2-40B4-BE49-F238E27FC236}">
              <a16:creationId xmlns:a16="http://schemas.microsoft.com/office/drawing/2014/main" id="{97A5F703-8EEE-43E4-AB4F-A69D2217E5D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272816DD-FDD5-493F-8F40-496DE5F4376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C974B4C8-C506-4B4F-9DAC-1F2360249D0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F3B58865-D241-4B12-9C1E-7A021DC0D3A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E08E1C64-E267-4776-BEAB-9DDABC8B2E8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21ECB1A0-2732-483B-B5DE-41178380197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1763FD30-8542-432B-A957-1981A5CA01E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7A75332F-E582-4238-AB43-2E2E0A7EEDC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21E2786C-2F88-47A4-B56C-319AAD6885D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D28275AC-63E5-4868-B217-D05E5668576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F201AB9B-CC8F-4BC9-B7DC-04B165C4BE5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6EF8117C-83B0-4CD5-9A43-B65858A8D77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09EB81A8-42E3-46D4-8E24-451E8729DAE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61E2EC15-2D00-4738-9D19-698CBFD8B69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D64E786D-4518-465F-BF19-728F8130142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E86A41DE-ACD1-4348-89BD-316B523A204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803B0BA1-D1D1-4106-8430-716D1AFB47C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8A9AA804-87B5-4B8C-94ED-AA76B0E2D45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C55D6D0E-A2B5-4601-B595-52C995DB654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583E0895-FF98-4AA1-92DF-83F19E75C07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F6B69B6E-0EFE-401F-8B9F-76400527263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54843312-1B38-4F2E-9D76-7A2C1B278A1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3A92D7E5-3767-45CC-867A-B7A6763E89D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9D2F3D02-E0C9-4346-9B42-CE2A13F50A2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AB8E8431-1D57-418B-9EF7-303AB6E2D92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22BC0F29-D2A7-4ABB-AEF6-9566E8B1166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27712F38-C212-4613-A053-EA2A73EE886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FB9B7B98-B5DD-4A7D-9B5F-D551348117A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96AA894D-91C2-4810-AA8D-91E85562B3E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ECD6DBDB-6AC2-42CB-AC77-426856B747D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A0D7D531-3D7A-4E21-B404-D3513639DB9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241CB237-301F-4800-9DF2-5825462F88F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C636F475-63DC-4D0D-9227-B98148546C3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96B62470-6173-455F-86B6-22B03AB2EB7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B7B30FFB-E2C6-4043-8CED-C72B55511FA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4BCFA1FA-E1C3-43F0-B363-A7AE955E026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25E260D9-BBE9-4BEC-92BC-E034C014C44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4C3A7D01-F1F0-43D8-A5E9-278B3BE5984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29592E29-4840-49A6-A203-A21296FD416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143B1EB5-3483-4517-A8B0-A0CE716D112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527114" cy="267702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C77B6A7F-972F-4148-912E-E7189E8CAEC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362518E7-48CA-48DC-8793-6A4B7220098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D9C4A460-492D-4E8E-9DA5-77C993913E8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79CAE232-6C0F-4C5B-B235-99D36BD04E6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D999C9F6-10C9-42A2-8D9C-7E2DA1A4891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745CB7FE-40DE-4712-8457-A1A5F8346D1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B311A843-2DAB-4479-B088-1016E93321D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F8C86D1F-3094-40CE-9196-37B2BD4F841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B8FE3B43-6058-4B69-BB68-A66D073782D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E371C221-350B-4A44-A77A-5A1BF471EF9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E354678B-E954-4E7B-AC7F-685CD46BA62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754094F0-0948-4EE2-8587-1C76D9BE9DB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011E597A-2009-49C3-BA51-AF470618C57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2D080870-AB04-49DF-89CF-21A589EAB86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2934A2D3-D19D-4F0E-97F0-FCF15406E92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ECEC8BDF-EF45-4307-8A91-C5BC484B156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1AFC33FE-9FBB-436D-A1F1-6A34F197FF6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A563FB62-241A-4DF0-833D-FB765C132E1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BD68F477-3CD8-4085-929C-710972F32CC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8D4888DB-6F97-482C-B3E0-2DBD8D572D0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76B8D329-82C3-4A35-9B8C-F7222A0A897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3F298660-66CA-4C1E-A319-80D12356F62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93CC9DF9-EA0F-4102-9AF9-9F04677E3E7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0161365D-8E86-4F95-B50B-3B75A9841EE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3C9C6EFF-6F6F-442F-AC2E-BEB0A4E5C39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A394299D-7019-41FC-8F6C-0F8D0D3227A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73E4EFD8-8C16-45DB-BEE6-3DF98DBB7A5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7030E405-637C-401C-8E34-F93A1A3DEBE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CD164BC0-A929-41D9-86C8-B3813EF119F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7F96FA80-9DE6-4621-AD9B-866E5D21765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C3C44182-7C55-49DE-9A80-126FA0B3836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30FEC2A8-6F43-4842-9669-22D9DBEFB7A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924E60E1-71DA-4016-B730-F48E03BE21C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A7DF401E-BDEA-4858-A475-A944D8F8164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AE47D91F-72D9-49A2-8C16-F22EDD799E8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2CAC5801-0643-40A9-B26D-F8156867B9A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ED8E341B-F958-4063-85D9-C18FBD86664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FA8FFCD4-B82E-4D6C-8E3D-F7BF189F509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99E0306B-C8D1-4779-BF63-8D84659257E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762E8B54-5D93-4040-85CD-F830710A41A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D7269FEF-672C-4D33-9BC9-819E786E31E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7C243270-2FE8-4D5B-A014-EBADD8B54C8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89B6939A-F7BF-4173-A0C3-7A33CA8624C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E8F39E09-289A-492F-8304-39965836597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97CB80EF-5242-4197-948F-E0E2FD5447B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45F81810-97AA-4B05-ADA6-E3E4903F1FA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1C5E51F9-3627-4E46-8E4B-EAE7047A5AF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A905F035-18C5-4456-8076-EB27AD81CD0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4D3A8E24-2AD8-48F6-8628-1950461DC79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EB542220-522C-4D43-A348-C4619983125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B4CF9FE8-F501-43FB-A5B0-1B6A35AC26E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A272B980-3DF0-4587-AD3C-213684864FF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141CB1C9-E7B9-4D3C-A4FE-081D09C7D00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A4B70A64-91D9-4D67-AB6C-B1F15EF3B4C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66C98BBD-A312-415B-A387-BC46154545E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5381C0F5-A39A-4E7F-AE2B-60CA80E2B9A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EDA4A5B7-DE38-4FDC-ADDE-A599BB5A5C6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12C1897A-869D-4CAA-AD7F-B7A7C99E0D3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9EA2DD54-2E96-4BCA-B1AF-4FA5C4BFD90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A827D28B-FB14-4983-A69C-6AD070324CF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4DBB229C-B5BE-492B-A75E-F5832BC7EF4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95C9274D-2A38-4BC9-AC65-74B8DAA8E65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E5823518-86B2-473D-9CD4-672F4363100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EFBA1CDA-1CE0-454A-8A4D-4D312D44C6A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F520412F-84FE-4569-BE7D-F800715C283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3BA6603C-866C-4222-A6B0-E07435DE847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2C7DA997-D622-4FE1-BDB0-01FEAC2CCE7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84D21600-2A80-47B9-A297-5E9B318CED7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9CF86B38-6877-4544-A7FD-8056ED024EB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E79C744E-2806-4A9A-BA66-FEE56A8A729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6DD6C363-7931-4B34-832C-F8C46BB242F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4D79463D-9C14-435A-9FC5-443CCE1032D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0EB49F1E-3A3C-4A61-B5D2-04CFC9907D5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132DD142-B3AE-4F23-A06D-493579C3DF2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985A607B-814C-4CCF-B7C9-7180014BB22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8AE2E44D-15E0-4959-BE90-1792D6A10AB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72491F53-21F4-4314-A1D6-19C78B255F2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152BA8F3-6C7B-4DE6-9F8E-353C0D9DC14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9FB3A3EB-0F8A-44C3-8D62-6AFE3C2D391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B6CA286B-B560-467F-841A-D43FE6511D8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E69BD0A0-9C78-452F-A4B9-9B1DE18581C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4861FFE8-E318-49FA-8723-4A2533A9A04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E40A53C1-939C-408F-8B3B-F3876985E42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E8D0F6E9-8578-4D50-8836-7816B291AEE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C3A0D093-F73F-40FB-A679-CF67FBDACD8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C266E682-F7A6-4326-BED0-76BEE026B45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6CC3E383-FB13-4AF4-B532-CDE156AC513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E0467D83-D875-4248-91F2-FE8070C6986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F32CCA86-75CC-466B-B322-F7DB737E8DA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34A8CE85-5503-4A3A-88DF-9FE598AD797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875942CE-DD46-47B5-8983-C4EF6097959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5044E503-2E30-4B0A-948F-CA05882347B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9C3C7553-C3D4-40F5-AB80-EEB65B58817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527114" cy="267702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BC4CAD18-8D63-47A3-BA23-A773F2DB45E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5D62699B-B96A-4727-805B-0D6EFFA5A55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D0A6215B-912C-4804-BBCD-9B7DF774786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D99C72C4-E488-44C6-BAAB-AF974AF5169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BB5ED54A-7106-493D-8DA5-1082D7504B0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F2E1185C-F1A6-48E7-B4B1-A656E64D927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6C372953-3693-410E-81A6-1DA1C787518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F27A8953-37E0-4F8B-A1E5-738831027F6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AD880F2A-690F-4D1B-80F7-9CD0D98552E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11EF7F7A-96CC-4E03-9C42-3ECC23ED06C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3A10E75A-D930-4ABB-BD0E-BDA9E0695C5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47041BFD-2628-48C6-A6E2-E1024B82F78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11743600-91FF-4DFB-8D4A-E102772827B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8553C9D8-8297-4C30-BB94-99811F77301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06261FC8-6BEB-45D1-8D6A-B4984D0B8D8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8DAC3C47-2488-40F3-866C-5A57313EAE1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9F6D3078-D7DF-4E38-BC5B-26DB4DBCC6A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D524CB9D-F9C1-4A66-AB59-CF551B770A9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9D82B89C-E140-473A-8C76-3A3A214679C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4F42461F-3011-4BB9-B550-2E26074C78B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04C84167-5672-4313-9E7E-9BAF792008C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E7D4B5B2-CFBE-437E-AF62-571963CA834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292A5945-8808-43E7-A7A6-C1F4FF3CA82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B90D3AAA-CD3B-4179-A8DE-40983D1CF3B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5113909A-C650-4323-BFDF-71CFD22D950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FFF4D3B4-2E59-49E3-B4BE-11B1B828D32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61C1AEE3-DCAC-42D5-B296-50106E98AEF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A9226B27-7FD6-4793-8538-58576F2A420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E0411CC8-D6B9-4BD1-86F5-05C81DBA944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CFDC3846-A368-47C7-829F-990F9238B38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9E58A565-62EE-4713-8689-C2B93154800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381824B2-534C-45B3-BCDC-7083D3753BE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0B9B2DAC-97E6-4EAB-9F0A-FE52ADF5246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76B66FFB-F91F-442A-AF7A-2D263EF8E27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98D6F360-EE29-4C1D-A694-7E5C47EA104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82D44CDF-B3C3-4C59-AB10-F4471038849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4948CF4D-B3C0-4F09-9924-46C034F1031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6EDA81CC-7EFC-4888-97DD-A37ECB23578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2F5CCF53-6867-419E-A5E8-D298662F17C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90AE3F3D-7629-4595-A627-3110A5B3526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5E6FF716-74B0-483F-B0A2-9A2B098A564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D0A5728C-7741-4FC3-98A1-E64D20CC613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80A514D8-11F6-42BC-97A3-2B2D677049E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3C3C4651-384B-4F17-ADCA-1FC21DDA66D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10410311-99E3-429E-98D8-C4CE2E6B64C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E3C8614B-F383-4FB1-A63C-E4CFD8C0EB5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39</xdr:row>
      <xdr:rowOff>0</xdr:rowOff>
    </xdr:from>
    <xdr:ext cx="527114" cy="267702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597F5F53-928C-4828-8034-FB45B49009F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324D1345-894B-43CF-8647-B85ABEDC3ED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9C9024BB-F878-409A-9E94-B4677F3C5C0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E4253E29-9071-4D97-B15E-CBE285EE086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C92FDD3C-AA4F-4AD5-B529-E19008B1CA4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62A1BB15-6766-4352-AB1E-2AF333E2A2B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E35C1CEB-0DB3-430C-A2C7-5B04D6D22E4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E42C2BD4-1F29-4780-995E-68D3364239E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26</xdr:row>
      <xdr:rowOff>0</xdr:rowOff>
    </xdr:from>
    <xdr:ext cx="527114" cy="267702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EA329A2D-74A9-4281-8C90-74F69EDD018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2401722D-367A-4845-AA2A-CC61801233C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F0727581-C8DE-4AF8-A0E4-382980B30CA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2ACD309F-AA70-486F-AF06-141C4C25916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1D8D34CC-4531-44F7-ABEC-499219B3496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6213E2D1-9A7E-41AE-9C36-84AE036FEC6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27</xdr:row>
      <xdr:rowOff>0</xdr:rowOff>
    </xdr:from>
    <xdr:ext cx="527114" cy="267702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5A83E4E8-63B7-413C-B5B1-6A195998679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E2FEE368-33A8-4F8B-912C-4064FE0DC41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C4DBC453-9746-434C-8D94-DCE1FD1BA5E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C857EDF3-5536-4C78-A39C-F4A146AD77D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992A160C-6058-4E51-89CD-81176CEF52C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C3F78C2C-5900-4536-B3CD-8DBCB72F452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60C4461D-C081-4577-BCE6-041041FB68D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DB881404-99FA-4901-BE42-A987446C6B6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DD28C76D-8EBF-4813-BCC6-23DBEF97A4C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6C66402B-6100-42C7-B8BC-A5DD7579093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809C75AD-A523-46EA-BD73-FF0E2AED6D2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CE7381F0-DDDB-4E07-8E20-B66A52D8CF8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E6A870F6-06E5-4C65-B76F-243D300C699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79301CC6-A8D2-44A3-91AC-44837056EE8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08537604-3338-41DB-890C-C16F6FD5F7B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9E9A1D8D-643F-4712-85D8-5F5DE882325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3E03D7AB-205A-49D5-9EC2-C53E7BCF29B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B74FBAAC-356E-451F-AA1B-1BBFF5E8D77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B1B9CFCE-6EDA-4838-BE89-6AA29919B8A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B000FCE9-AD35-48B7-9E8D-75CCA52D5B5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155E1B85-D3B3-4A74-8794-BB88DA8AAFC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7A57DCD5-3641-41E7-A9C7-522CB982C51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EE4F20AD-D689-4E94-A020-19DC2D8237D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2536DCE9-DC38-48D4-8A97-4F922EEF8A6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135CCD6C-1483-44FA-ADF7-0A9C2E14760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428D97D2-E1D2-42A1-93FD-4AEE284E228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7F53AAFC-11F2-452A-8D38-F52F0AE6365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96AD149A-843B-4E3D-AB8E-178D20D278A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8F9CD4E3-159E-4605-9B85-2353618AA57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BE031E1C-0415-4439-A7B9-1CAA62BF94D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3C8BE95F-D595-4AB5-A2E5-339B7553796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7044FC67-FC74-4AED-89C8-2B684BC3439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38</xdr:row>
      <xdr:rowOff>0</xdr:rowOff>
    </xdr:from>
    <xdr:ext cx="527114" cy="267702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04FCF06C-6D72-466C-AA22-7E4551C8E7B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40</xdr:row>
      <xdr:rowOff>0</xdr:rowOff>
    </xdr:from>
    <xdr:ext cx="527114" cy="267702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9CBF02D3-5B0B-482D-9EE6-454EC21D474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C738D83D-6869-4391-B9A4-8F846F75EE9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BF8871D6-08A4-4236-9CEC-55C1A91D85C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ED5E94E6-E0D4-435A-8B7E-67F5928038A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475D6B02-073A-4C41-A217-8A26F477225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F9EB64F0-1AB2-42A3-BF57-4E5DF6A9EF5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4F0924AB-1C45-4F01-9907-C55FA4D7BA8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D23AF0CC-0BE1-4AC3-9F3C-29B9301CBFE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AAC42B60-286D-4031-B6A2-3928A0104E9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FCD16EA5-4224-4179-9592-B130FDA3148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3ADA0301-E04C-4AF2-B0B9-5A84712B588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90196934-29E6-4DA0-A945-BB9DAF94716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705B02BD-84B3-4753-8A56-1953D689E33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A117A56B-BC7F-48A4-B16C-D71252CA856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30D5255E-BB37-4549-B1D7-5A86C5FC22A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87B95E7E-742C-44E4-868B-9EF38861214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68084045-936A-4A2A-9D4D-4B2CB06DEDC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F489C3C5-9B18-4283-8F90-76F8B27E935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1E6A6211-3DA1-4C26-B2BB-43BAB92ED57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DAB195E3-8CAF-4D15-A33A-1BFE7D8FDD2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5822B439-DDD6-4B8F-9695-CEF39C735BF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1BB90660-7EF8-48F2-8572-7770EA109D9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5B7E0F41-C964-45A3-8CFB-FE8B3E1DFCE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CA44C0FE-0C4C-475B-9CD4-732A07E4AB6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682E7A89-F00B-4793-B0A8-12C0D1AFFD0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B5145A82-CD78-4E7C-A2D1-71E59A08F6F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22DEC3CC-FBD6-408B-97CD-7F717EFE1D6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57C12B7D-AEEE-433E-8AC1-23B04C9C6D4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AD5F211F-C9BE-467D-9BBE-BF8F38DC041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33</xdr:row>
      <xdr:rowOff>0</xdr:rowOff>
    </xdr:from>
    <xdr:ext cx="527114" cy="267702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1A17D6BD-756E-468C-A753-F80C240ED79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0AD52423-3B58-43BC-BBAE-58BCA344019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A3F4E83E-4D89-4620-AA7D-86228FB4237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11B55F44-DCD6-4D10-82F6-E79686E8980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C068BAC3-4B00-4B65-B667-9A7A99CBD98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310DC66B-9275-4E09-8FEA-DA12C76BA7C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2BFB3C29-EA37-4191-AD97-B313A7CC583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6948BBF3-7148-48D2-904E-D68F8787A5D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D6AD3DBC-B86C-4356-9656-9F9EDC7F287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C9383973-EFB1-4693-B134-03B89D39369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5391764D-4301-45B2-AC7F-B5B88A4091A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CFC8291C-EF02-48A9-8861-F29AC66DEB9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57AA113D-D7FC-4BF5-ADD5-6C8566FB599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5FD90609-FBC4-439B-A16E-95CC025FFDA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131FAB25-DDBB-40F0-BE56-21947D6AFBA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1F1F40C4-A2FB-4339-A84A-45EA5E1747D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FD3F096F-54E0-4FC7-AA5F-B81477A941A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145F8E15-48E5-425E-AA8C-5DF6882E657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78125E3E-480D-4C42-B03A-D73F68F8F88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527114" cy="267702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D4CD67AC-8FB9-4D7E-A14A-F0ED16CC503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50139564-C19E-4988-B931-61D412B04C1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C8496FCC-5168-472E-9734-89AE9F8DA3B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45351F9C-ED0C-4E6F-BE9F-465ABA8166B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7C77020A-24A7-4FD0-B3CC-E9CE294F498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5AEB7D66-7EC1-4450-89A0-E7140031FFD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9CA63AE5-6718-4E92-87A4-FEEA5244685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8FF6DA2C-9B9B-4314-A756-0D67E432C56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E91EF2D5-7D8A-401D-A09C-78AAF2CF3DE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8425ED7A-1A22-4BC2-88BF-A493DF946AF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F194ABDE-0788-4AFE-A2EF-AA5D5EBCA8D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0B30A93D-A58F-49D6-922A-705D3BB9CEF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4B9CECE1-ECF2-4ED9-9FFC-67145C47851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FC0EB702-8AB1-4AD9-BE58-E427ECBC4DF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FC767B48-3F80-43DF-A543-EFBBA1AF46E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FEC035C8-B956-4FC3-B8CE-011DDE3AEF7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27C4D8ED-B38A-4DC2-82EF-E589B25255B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EC44DC0D-A4B2-433B-9C04-55463A79E99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8D580321-0C36-4798-AB56-BA19E68569B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63641C18-DE89-495F-B28F-D549384C43B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C3063BE0-E8C1-45DD-B1EF-341F9A0F2E2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B95BE1D3-6DD2-448E-8A0D-D8EA9797C23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CF3A31F7-C9E1-465B-AE30-38A5F75A0A2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CD74CB1C-7219-4F20-9A8E-E06226EFEB1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752" name="TextBox 1751">
          <a:extLst>
            <a:ext uri="{FF2B5EF4-FFF2-40B4-BE49-F238E27FC236}">
              <a16:creationId xmlns:a16="http://schemas.microsoft.com/office/drawing/2014/main" id="{26CDD49E-B90F-4848-9064-AB5E74B81C6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94C11C88-5AAC-4A5E-B3F3-280C2AC4E8E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0D5818AE-93B6-4976-A688-AE7D6BDD414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97E6ED5A-F3F1-43A2-B6EC-C3F7E44379F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7604BC5B-4C93-4879-8E67-A707221EDA8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E2F2541F-17C9-49B9-A9CD-8E723013B34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6FEC03ED-FB7C-4FA7-A12A-A9636E200D9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6C2BE6AE-9233-411D-B8A2-6922C3E56CF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448BA1E8-8178-4224-A410-41A79B50FF1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40BC1C45-0D2F-4DFC-A814-6B3C64426EE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70D07B26-5EDD-41C9-BCE0-CFDA7F75B46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C37ED464-802C-4154-A804-F519322C62F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B9567487-01E9-41AF-ADDB-F8BEF133717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65FC5A67-2C6A-456F-83BE-4F425FF7B6B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3935E9F2-A201-43A9-8FCB-253C6F060A8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15EC78DB-77E5-4983-85C1-38B86A95817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1CD85C66-6FFE-4F10-9836-B426EC1F24E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12805CB8-A399-4EFA-AF49-8654DC60B6C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7113C14A-B3A4-4C3E-BB18-56B8D4CF066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FCFB01FD-7793-442F-B7F5-ED6418DA95B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45C1A9C9-B648-4C1B-B2DE-A99C2F5954E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49C4E15B-A685-4CED-ABF8-5794923B121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7CE155CE-C010-4EE3-B7F0-382483B2922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14A0CBA9-82CE-45CD-9398-4C8ABB50B4A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527114" cy="267702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73E3E6DB-9265-43D0-A797-4F0A4E33A2E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C780986C-372C-44FA-AA25-833393029BB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713C9B51-A962-41B4-B275-62C6225F769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CCF96C10-FBED-4932-B890-414A3B38978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7AFC3EA2-5384-4505-9BED-A7B333525EE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5426D020-FA70-49FC-B620-93CF379B292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81D09383-290D-4E45-8E4D-3488B4873E4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A7313BA5-9C98-4371-BB00-EEA918AE29B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94DBD14F-C9AA-472C-9697-AD1E09E1529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6C4D05A9-FD0E-4F6C-B221-72F2D6E2EF0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58E060A6-1235-4BAE-8B9A-1563637A980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6BA36F86-06B2-4E21-8BBF-CBDB015F769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09BA4FC6-072C-441A-9A4E-2E22B4FA640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B4BF59C0-49D4-43E5-B342-BFD045D62DC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FCDBEE14-2162-4245-875E-A8D6C6CFC31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BF71E8DF-92E0-4652-A965-2704B2FA92D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30B00514-8C85-4038-84E5-AB30143FAFF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3DCBE23C-D8DE-4090-9C04-4415C086B06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2D3EED2E-D492-4182-A7A1-A93CA019083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60FD271C-15F7-4642-AF96-F3FD5D50252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F2FA26C7-160C-47F4-80E3-17B70EBDBFD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4452C991-CA07-412F-A1D0-8B2FF6995A2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6FD2C03D-688F-401A-AF8B-860D2CA2C50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0B813EF2-E7BE-4D7C-A801-DC29D5D27BC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38B8323C-4C5E-4F9F-8392-E752193F05F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1B944098-615F-4B3A-B2A2-D722637F4A6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99711675-778D-44AE-B1DF-4379F9FF64B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5DCE5833-E2F1-4B12-B20C-60277F2F49F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32A72A1F-9B1E-4261-A9EE-2C53C4718F5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0B2CAF39-3A59-4761-B353-E3466F7036F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A4C6F459-0EA7-4440-A1B8-7472C4228C6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A48DF52F-62CE-4C40-B154-6B4DD58D41A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99C9F185-012D-4C63-A7DB-4486F5A7891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2D795C30-F246-4F24-A7C2-335570EFCC6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20826D7E-73BE-4AE1-868D-CA007D1139D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A036A2BB-C732-4952-8B43-E7E129AB916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B014A0A3-4317-4916-B299-C5F7905AD16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A39BF387-B377-4F49-A1BE-C189C34B248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0FA503D4-B0CF-48D2-9877-27F5C78EED5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03D0E0A2-ECEC-4481-9615-CE3FAB7E13C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3E515A54-C483-404F-B1D0-7BB4EB258D8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CF765E0B-7863-42EF-B549-83FA462D99F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7F7EF19F-C518-409A-8E94-EC1965C9C05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460B86C3-36CF-4E82-BD67-9A146115BE1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FBC4F4D9-FBB4-4FA6-8F8C-32AA8BD4DF7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33869BA9-F132-4E61-8056-4957FC08090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6F438DF0-78AB-4597-B2DE-71C8B7908E3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6E225A77-D9CF-4334-9AE9-4B2B7E1F353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186B4A6B-5458-488A-943B-D627ECB9839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8EFED8B9-8FE8-442E-8884-260F8061985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86C33903-3B91-4C57-B8F1-8A59F58ACC2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B9DCDCC0-B32F-422C-B5F6-2B1C319881C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78D3EEBC-74D4-4432-A44F-E2960C554E6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EE4C8038-108C-430E-9FA3-138B7FC4ED8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6DD87099-62B4-41DE-8D76-3A2E22BD92E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A2615DD3-EF76-4751-A600-CF3B74AE9B8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2352FCBE-2CA4-4231-885E-B5DC57E1202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E3D3E591-51A8-4949-9518-C5A02280A20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C391D5D7-F49A-446D-A58B-EDCEF9AA6EC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0ABE4FA6-D1A0-40FF-9669-A0144968C42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49B4350B-F575-4DAB-842E-8814DCEDBD2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74B7B619-0635-490E-9934-D68FC671552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B2EC8E82-2B3A-451C-B19D-92550C3B85C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D80989A0-9FD2-4D01-A380-BC9205D5A53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C622B9A8-80EB-4DED-8079-72043991691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0C67230F-DDB1-43CD-AE97-1D62B1B7171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0AE24904-5E62-498B-B8AF-72ABB6B997F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49471499-6118-41D9-8610-A61E889C569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DFDAA6EB-A8DA-4EB7-88CE-34C891D3E2F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B8946B39-62A8-44FD-BC05-3EEB84E5EF3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E6FC2A54-7DD9-4545-8599-9E8BC6D282C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612A6525-487D-43A5-8088-36A78A370C8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F32BECB7-5139-487D-9924-A4D39E9ED0C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1F1EE8AA-DD69-4EC4-871F-EFC2E99B537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D744F50F-5921-4DA4-A1C4-E719AFC0BA8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6A6D1827-67D4-401D-9B80-D1CA6A4429C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A9F10A79-7543-42EE-B388-E86390C1382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22746C0C-AE23-4A57-B6A8-EB06621655D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008B89E1-4F66-4C5E-AED1-91EF61F8D1D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75241658-F493-4A2D-BF5F-80C7674B2A5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F58DCA2F-1583-4FE1-AD0E-D81681A127B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C31E572A-72EC-4FE0-BF87-920AB0D0035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545740F8-114F-4BF2-97BA-E024C0D9D8B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CAD6113A-D4EC-4E1F-9CCF-7065A799CEA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9770E806-D5A1-4E41-BE49-E0FE17237E9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59E8F8AB-E252-4EF4-9FC9-9E386D88DE9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EF974BAB-9FF0-41A4-A803-8CE61A4665C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5751D509-0B04-4EC6-B081-DE0416598D4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940A0C3F-4A55-4B1B-890A-598208E49C4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91E92CF7-24D0-4611-A84D-EDE43009660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1CB983D5-8FD4-42E1-B5AF-F2C35740BFA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D8D5EACA-CF72-423F-ADE8-B0D4DC4DE7D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DB096A6D-1A50-45D2-9A01-CDBAD96B1C8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527114" cy="267702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94AA1333-0F0B-4569-A45E-F3A69DD726F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A0A097CA-39CF-478A-92E9-7717C8B1C1D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68DFAE1B-1915-4728-B3E2-C9ADA615477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DBB78D12-2A6F-4040-B62C-BFDB28330FC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877D172A-5228-42C5-81E3-10AE08870A8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527F9F72-04C1-44EA-BEF3-C26019BA7D0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9995E1B6-F8FA-4800-AA2C-0252BF5E7E0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E32B1944-83A2-4ADD-8A8D-2A63CD97628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0B078459-B635-4980-8399-E6107919431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AFAE63E4-DCE5-490B-91E4-610770298CD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679A91A9-B7EE-4A68-8CFD-8DCED921800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B378CA33-D993-4AAC-81C3-F5901AD6989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0D7A2410-7466-46C7-A8C6-7C054623A23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D48AA68D-40A3-4EFE-896C-2E1DA0F2748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0CD2B363-407E-4D66-9D71-D5A0B9234E1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58B6924C-8C5C-47BA-89E9-2F43E6D0D56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09F34EF6-1937-4336-AFA7-B72049CE700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ACE12C69-E430-4A3F-BFE7-7C371524262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2347E3B0-AA2F-4944-A581-B84BCAD61B6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F5007612-3FDF-4700-99F5-50B960592EC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EA5E3ED3-8D33-4403-BF63-060A8F8E1DE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413EC10E-7F04-449E-B5AD-412186F0BC5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00C3039B-2A75-46AF-834D-3809669F338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933A0CB2-7CB7-4175-8727-DBD16B86C07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27A84DCD-A484-4DAD-94F4-196953E3959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22805F61-9100-4F53-AA67-42B9160C5CC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797146CE-81C1-4327-8FF9-EC74607740C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B46D827F-55A3-456B-9393-0CB95965FF0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29</xdr:row>
      <xdr:rowOff>0</xdr:rowOff>
    </xdr:from>
    <xdr:ext cx="527114" cy="267702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F39F6F41-55DB-4A11-A82B-37DD951EE9D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79F5FB10-79C5-43AB-81EC-ED44BA309FA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ADEAAA5B-C973-47F7-9C0E-C1C85ACD2CE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E8E2D28E-5B7D-4848-9374-C2265CC1914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3C5F956D-191C-461D-80F6-7C8FF185748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8170314C-69CF-4A03-819B-BE3111CE730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911E1C44-7AE2-4071-B43E-35ED18527B9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D603BB0D-84F1-4690-AC02-05325449BDB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C78CD321-514D-479E-99DC-ACF8454692B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47E15CE5-01AD-4208-9974-3E661A5AEF7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0C4A6D1C-400A-4D9A-9FC1-EDD829639DB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119FC33A-6CA0-4EF5-BE36-C6FA4F6EF9B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C105C5BC-4648-458F-A978-EC20A26F2F0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83A4971B-07EC-48F7-9EAF-0170E021EB3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90361CDF-88AF-4D88-98DD-84CC8440258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201D3B79-1EC4-4B16-B875-0C8D903BA28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43BE7648-8860-45E0-A685-D5CF0AD452B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94D655B7-3F34-4149-B76E-91D34426925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94064A97-66A0-45B3-9FE0-7051C203BDA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6E9238A1-425C-4011-9B64-D62E8B2954D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26FA0A27-2FA0-4FD6-AD91-71C96D1B2C7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35E4BA7F-530C-4C1D-88E7-F54FF565247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2C32C9B6-A1DD-4F9A-8BEA-FDD115451EE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184F9AB7-5394-4FA5-8F4D-E0CEF7CBE03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98ACF6F8-9708-4D60-BA3C-E94232BE00C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2416EEE3-C73C-4BE3-97E8-E128A034D71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B1469058-9EF3-4951-B000-83297EA620D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17B53DBD-4BFD-4CDD-912D-A2795932915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01F66CBF-9822-403D-BCF5-C56797B9D01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F868077C-BB87-4673-A882-88B3DDAC899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F5146C4C-DDBA-4B92-B358-46A7FAA0A67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AAD28728-C94C-4A91-AFDB-483A2E243B6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8405B77F-3848-46CB-B948-6C11DB66D11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BC9C8581-3D53-4B4F-ACA1-CA2C96611E2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18B52068-7479-4562-B7F0-C4F7C74E268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0909ED60-4E0D-4D00-AA5A-D1DD0483185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81145C38-568C-414B-9B50-A0851523BF7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D48332EE-8EA6-46D6-86EC-D73B2ACB261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B591A033-DDBA-42BA-A7C6-9F7743AA878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70135FAB-E97D-463F-AEA4-B14D5AD3C1F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F1231B7A-0F43-4B03-92B8-859C782C908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DF99255A-FA80-4DAD-8EE8-B81F7B3AC2C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EDD760E7-DFB7-4A0C-B71E-5E56FDEDD04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A2185CE6-9C77-4541-AD68-5623696EA65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A5417038-7D2A-4729-92BD-C85F89D6C88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2DDD9DAD-DC7E-430F-B005-03571C77A4E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F2AE7DAD-D091-4031-80BC-9AC528CBA35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388A2179-CF1A-4582-A14F-9E0EABC0190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4F033E93-85F4-48A6-84F5-297CCD108DF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7D994904-5E0D-4273-AD03-F07CC5DADA6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54540490-2FE2-4F33-AEBF-0CACED40350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9FC93DEA-9FDE-442A-B2DE-EE7678BD6BC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5A2FEED2-C3E7-4871-A36A-2F61ADD80F3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87D7AAC1-2712-4BAC-8980-2EE2D2733E9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A35B2BA1-D4C4-4264-8B6F-472C58FD16B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C14D3553-317B-411F-9622-8AEE7F79797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CA755D13-9C0B-48E2-9107-C6CA944667C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449A4110-8C26-4949-A558-4B2EDD29C1E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9F325F1B-B005-406A-92BC-84AED9244BA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977075EE-8D64-421E-A6C1-4DBA7981527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15FF17F2-2132-4E3E-8BCB-5A1396505B4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A1DC87B0-EE8E-4810-842D-494A3876C6A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096542B7-5B9C-4382-88F2-5C92D0B8A21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527114" cy="267702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F9CD3843-A220-43E6-84C0-2C3BEDDA13B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CAB99446-4705-4089-915F-76ADE2DB732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24</xdr:row>
      <xdr:rowOff>0</xdr:rowOff>
    </xdr:from>
    <xdr:ext cx="527114" cy="267702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C2E8B38E-BF0C-477E-BEE3-FFAB236A20B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1B8CDC14-57F7-4F4D-A3A2-35A751AE80C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2A9F2761-CE49-4E30-AF74-8B66F5A5251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A022F385-F0A0-45BC-8FA9-74490E347E4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72E4AD11-01FE-4832-9DED-C58080032BD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410B0DB8-34C7-4F30-8303-952C1287964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525D528E-B839-49C2-AE89-BFB92D6210A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01C020B6-3FE5-4665-B7BC-01FFDA77B48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2335355F-8D7F-410A-8AF2-83F93575BF3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015DD206-981F-4B4D-A168-8C4D3E394CA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41EEC811-A0A0-46AE-B0C3-D3300AB29C2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4F3C0F2E-57C2-4C70-B82A-DFAB8D0F10D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2BBB6C75-69F6-4C33-8731-E2A5B674761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12863748-D0F2-4947-8E5E-A9121CB68C1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B3E39434-B3C1-4568-BBD4-13CB0A27E43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52F7736E-A1D6-4789-94F0-3C4253C9B8C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CF0CC99C-CA18-43B4-9156-37F61ED0724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F32F0326-AE4A-42C3-BCF6-EF34B3A31C6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3D10E8C7-0FA8-4C43-B205-D2FA6F8C66D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893D52B1-D7D0-4E52-8A54-E0E31B775285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7EAB9CC9-4C52-428C-B489-83601CE5D52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A60A66E4-3607-45A4-8EBC-61D7848554F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CA741CB7-AB3D-405A-A4C3-8BADD710BC7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477DAE8C-60BC-4A32-81CC-596771061E6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92CD53E2-57B0-440E-A6F9-F184E12883B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565DCCB6-B0E1-4E96-81BC-604AD1AEF7F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18B52928-9311-4B71-9AC5-89B9F618E14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1045DB55-8346-4957-8E03-BC133E696D5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30</xdr:row>
      <xdr:rowOff>0</xdr:rowOff>
    </xdr:from>
    <xdr:ext cx="527114" cy="267702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960F40C7-23BE-40E9-B761-29AFCAA22B5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891E9160-3C26-40E7-A8FA-4BDB6F6E8EA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2292DC1B-99F9-40DD-B279-54E8A34D93D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7137094D-CCD5-42B4-86C7-5ECEBCC69EB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1328BA45-AED0-4DCD-94DD-4341DEF4883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402DCB19-69EB-4E19-B7F6-0A1581A9C6A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51795855-692F-4BDC-885B-6BA7230AC74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2561BB31-B050-4ED4-B824-2CAB0ADF03E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1A1AAE2D-FC23-4702-A76D-A0B1AFF8AF19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93ACAB5D-6A97-46D3-8D0C-B9CE93AF3AF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FD0EE37A-4712-4EE1-9A32-17107535957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0AA86A6E-AA87-4F1A-8FCC-947005160E9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275BB67E-26B1-45D6-93C3-B4F0F4C9A5D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4476CA48-5205-4074-9386-A04BCD2BC9D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5F1E58B0-490A-4D5E-9869-51AD1763CE2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96E0E535-ECD0-4A9E-9614-7EB63743F05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7F04A00B-F1BD-4AE7-BE39-B9DD0BD3169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6CE48B38-3AD2-4782-8348-3BDEA0D76AC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5C6E6DE2-87C9-4EDD-B9F0-52E1A75AFC1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71E6350F-4A47-4F9E-80DF-7A2BDBE7E40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F4065DC3-5B7C-461F-8540-0CD12F74002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0203ABCA-E025-4207-91B4-933B73D4F2A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8B51C18D-1CBC-4BAB-95E6-1156D4DA613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0C673A93-4FF2-43D1-972C-231C220BB8E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73B2CA7A-188B-49F6-B82A-6DAE77E359B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EEA76EA1-BBD9-4BFF-9B13-DB4786A1E3D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CBB31139-D1BF-44E0-820B-758D634FD78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5F79D07F-4A5C-43FC-9D45-842DC5A0271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B5766A73-CE96-4F60-9B2D-F21A3C69359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9619FA37-DB95-4545-9D06-3752E1EC748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C217F20C-33AD-4371-8FB4-FF85AF01E81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62FDCE71-F042-43A6-92CA-669AFCAFA062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0638EA30-CE7C-40A7-B0C5-AE9D1097391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4B5ECD6F-03B5-4791-A7ED-1BD7C3B769C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D83C03ED-F304-4621-86CA-EF74C80D9FC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B7AA3DCF-AB71-4C87-ACF4-8A4509B3743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7FFAAC2B-573A-4985-88F4-FE7EC3E0C48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6B221380-0444-42EA-80E6-39B75F50D9A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D426C0F7-0FCB-4537-B3A4-FDBE86EEC07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41D86AC5-E122-4180-A43D-105CF4F5957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17C713E4-6500-4508-B8DF-2713D1A9EBA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E9935255-9EE0-48F5-AA7F-C24F7C6F8728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9770F820-4375-4547-ACFE-72D625675B1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02564432-CB98-4163-8B2E-A83CD52DC9E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28</xdr:row>
      <xdr:rowOff>0</xdr:rowOff>
    </xdr:from>
    <xdr:ext cx="527114" cy="267702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980AA4EF-C35F-47C4-B183-9B6D0A868CC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90A0F0D5-B888-4935-BE55-94185AB548A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BAC8EA34-23D4-43F4-9CE1-ED1127DD6C7E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EF8C55A3-45BB-48B7-8115-43A4144DAC1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C69403A4-D092-46F2-86D0-7C848B6433BD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D9C0E4DA-A474-4761-AA70-A4B891828AE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07034F11-A2C9-4F1B-9500-4BD4FB6D37AA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23044150-248D-4464-8AB7-7EE0CAF9F914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280A0948-5179-48A4-A026-80517BFC0EA0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6F1D0978-68D0-421E-A77C-5408658872E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262D6055-5BDB-4D4F-97BB-72B5C0B4D02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18343D9D-FE19-47A6-B1AF-EF997FB38527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3DB40686-D69A-4565-BFC6-E3D0EA91F106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790C12FF-7759-407D-98F5-D3A571C8E48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6C8D86C4-05D2-48DD-9C39-89895FDAB7B1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0710AF92-4044-4813-B06D-6CDB004AE9FB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527114" cy="267702"/>
    <xdr:sp macro="" textlink="">
      <xdr:nvSpPr>
        <xdr:cNvPr id="2050" name="TextBox 2049">
          <a:extLst>
            <a:ext uri="{FF2B5EF4-FFF2-40B4-BE49-F238E27FC236}">
              <a16:creationId xmlns:a16="http://schemas.microsoft.com/office/drawing/2014/main" id="{91AF6168-1CFB-4DCC-8BDA-66DE46CE5E5C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2051" name="TextBox 2050">
          <a:extLst>
            <a:ext uri="{FF2B5EF4-FFF2-40B4-BE49-F238E27FC236}">
              <a16:creationId xmlns:a16="http://schemas.microsoft.com/office/drawing/2014/main" id="{F891BA2E-699E-4407-AEE3-901A9124DF53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41</xdr:row>
      <xdr:rowOff>0</xdr:rowOff>
    </xdr:from>
    <xdr:ext cx="527114" cy="267702"/>
    <xdr:sp macro="" textlink="">
      <xdr:nvSpPr>
        <xdr:cNvPr id="2052" name="TextBox 2051">
          <a:extLst>
            <a:ext uri="{FF2B5EF4-FFF2-40B4-BE49-F238E27FC236}">
              <a16:creationId xmlns:a16="http://schemas.microsoft.com/office/drawing/2014/main" id="{3E539346-2F82-40EE-9038-B825F23D298F}"/>
            </a:ext>
          </a:extLst>
        </xdr:cNvPr>
        <xdr:cNvSpPr txBox="1"/>
      </xdr:nvSpPr>
      <xdr:spPr>
        <a:xfrm>
          <a:off x="53911500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053" name="TextBox 2052">
          <a:extLst>
            <a:ext uri="{FF2B5EF4-FFF2-40B4-BE49-F238E27FC236}">
              <a16:creationId xmlns:a16="http://schemas.microsoft.com/office/drawing/2014/main" id="{7BE8FD6C-0F16-4596-BC42-7C01711A372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054" name="TextBox 2053">
          <a:extLst>
            <a:ext uri="{FF2B5EF4-FFF2-40B4-BE49-F238E27FC236}">
              <a16:creationId xmlns:a16="http://schemas.microsoft.com/office/drawing/2014/main" id="{12D0427D-5013-4CB8-93B8-689BC49AA73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055" name="TextBox 2054">
          <a:extLst>
            <a:ext uri="{FF2B5EF4-FFF2-40B4-BE49-F238E27FC236}">
              <a16:creationId xmlns:a16="http://schemas.microsoft.com/office/drawing/2014/main" id="{FF0F8535-09E3-42DE-9A46-0AAEAFEA5AF9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056" name="TextBox 2055">
          <a:extLst>
            <a:ext uri="{FF2B5EF4-FFF2-40B4-BE49-F238E27FC236}">
              <a16:creationId xmlns:a16="http://schemas.microsoft.com/office/drawing/2014/main" id="{34369A77-772C-42A5-B8E0-2B57692E0C9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057" name="TextBox 2056">
          <a:extLst>
            <a:ext uri="{FF2B5EF4-FFF2-40B4-BE49-F238E27FC236}">
              <a16:creationId xmlns:a16="http://schemas.microsoft.com/office/drawing/2014/main" id="{58283110-EBF7-4EE2-B15B-5EE1C6C4FFC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058" name="TextBox 2057">
          <a:extLst>
            <a:ext uri="{FF2B5EF4-FFF2-40B4-BE49-F238E27FC236}">
              <a16:creationId xmlns:a16="http://schemas.microsoft.com/office/drawing/2014/main" id="{8BB61794-A879-42DB-A08F-FEBEB7E5A1C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059" name="TextBox 2058">
          <a:extLst>
            <a:ext uri="{FF2B5EF4-FFF2-40B4-BE49-F238E27FC236}">
              <a16:creationId xmlns:a16="http://schemas.microsoft.com/office/drawing/2014/main" id="{99F44735-7B77-4817-AB18-80FCFF6111A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060" name="TextBox 2059">
          <a:extLst>
            <a:ext uri="{FF2B5EF4-FFF2-40B4-BE49-F238E27FC236}">
              <a16:creationId xmlns:a16="http://schemas.microsoft.com/office/drawing/2014/main" id="{095E9BE9-AF4C-440A-9DA4-5487F71285C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061" name="TextBox 2060">
          <a:extLst>
            <a:ext uri="{FF2B5EF4-FFF2-40B4-BE49-F238E27FC236}">
              <a16:creationId xmlns:a16="http://schemas.microsoft.com/office/drawing/2014/main" id="{8E5ADCAD-27A3-4B78-B0F9-737A825674D2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062" name="TextBox 2061">
          <a:extLst>
            <a:ext uri="{FF2B5EF4-FFF2-40B4-BE49-F238E27FC236}">
              <a16:creationId xmlns:a16="http://schemas.microsoft.com/office/drawing/2014/main" id="{D28674F2-BBCE-4C3E-A044-B456E94E9A7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063" name="TextBox 2062">
          <a:extLst>
            <a:ext uri="{FF2B5EF4-FFF2-40B4-BE49-F238E27FC236}">
              <a16:creationId xmlns:a16="http://schemas.microsoft.com/office/drawing/2014/main" id="{905D47F0-7C95-4C2D-8742-3FEFAE61F9A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064" name="TextBox 2063">
          <a:extLst>
            <a:ext uri="{FF2B5EF4-FFF2-40B4-BE49-F238E27FC236}">
              <a16:creationId xmlns:a16="http://schemas.microsoft.com/office/drawing/2014/main" id="{5203D663-8E68-4116-B4F0-6E306B7BCFA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065" name="TextBox 2064">
          <a:extLst>
            <a:ext uri="{FF2B5EF4-FFF2-40B4-BE49-F238E27FC236}">
              <a16:creationId xmlns:a16="http://schemas.microsoft.com/office/drawing/2014/main" id="{14DDD59D-DDE7-40A2-A8CD-65E47DC69E1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066" name="TextBox 2065">
          <a:extLst>
            <a:ext uri="{FF2B5EF4-FFF2-40B4-BE49-F238E27FC236}">
              <a16:creationId xmlns:a16="http://schemas.microsoft.com/office/drawing/2014/main" id="{C37C0E61-4755-4E8B-AEBF-8B200B1B4309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067" name="TextBox 2066">
          <a:extLst>
            <a:ext uri="{FF2B5EF4-FFF2-40B4-BE49-F238E27FC236}">
              <a16:creationId xmlns:a16="http://schemas.microsoft.com/office/drawing/2014/main" id="{A155E690-67CB-4A7C-9364-334F5D8D0AA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068" name="TextBox 2067">
          <a:extLst>
            <a:ext uri="{FF2B5EF4-FFF2-40B4-BE49-F238E27FC236}">
              <a16:creationId xmlns:a16="http://schemas.microsoft.com/office/drawing/2014/main" id="{FC9DBEA0-AF99-4B4A-8A9A-72D39A5ACE5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069" name="TextBox 2068">
          <a:extLst>
            <a:ext uri="{FF2B5EF4-FFF2-40B4-BE49-F238E27FC236}">
              <a16:creationId xmlns:a16="http://schemas.microsoft.com/office/drawing/2014/main" id="{C6433E0B-FB35-4E94-A535-0903D8838E0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070" name="TextBox 2069">
          <a:extLst>
            <a:ext uri="{FF2B5EF4-FFF2-40B4-BE49-F238E27FC236}">
              <a16:creationId xmlns:a16="http://schemas.microsoft.com/office/drawing/2014/main" id="{C2D5222B-FEAC-4A36-9F86-3AF8BAECF869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071" name="TextBox 2070">
          <a:extLst>
            <a:ext uri="{FF2B5EF4-FFF2-40B4-BE49-F238E27FC236}">
              <a16:creationId xmlns:a16="http://schemas.microsoft.com/office/drawing/2014/main" id="{863D045E-4A0A-4080-BB2A-D6EC8AAC3CB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072" name="TextBox 2071">
          <a:extLst>
            <a:ext uri="{FF2B5EF4-FFF2-40B4-BE49-F238E27FC236}">
              <a16:creationId xmlns:a16="http://schemas.microsoft.com/office/drawing/2014/main" id="{81EDA829-1EC6-4E3A-B75F-51B91B8C99D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073" name="TextBox 2072">
          <a:extLst>
            <a:ext uri="{FF2B5EF4-FFF2-40B4-BE49-F238E27FC236}">
              <a16:creationId xmlns:a16="http://schemas.microsoft.com/office/drawing/2014/main" id="{BBFED240-5FF8-4742-BBBD-34819374D7D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074" name="TextBox 2073">
          <a:extLst>
            <a:ext uri="{FF2B5EF4-FFF2-40B4-BE49-F238E27FC236}">
              <a16:creationId xmlns:a16="http://schemas.microsoft.com/office/drawing/2014/main" id="{B9D2512C-8B78-44B3-B801-1A799591B67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075" name="TextBox 2074">
          <a:extLst>
            <a:ext uri="{FF2B5EF4-FFF2-40B4-BE49-F238E27FC236}">
              <a16:creationId xmlns:a16="http://schemas.microsoft.com/office/drawing/2014/main" id="{0E0D77E0-F8B6-40CE-B533-18B944C7ADD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076" name="TextBox 2075">
          <a:extLst>
            <a:ext uri="{FF2B5EF4-FFF2-40B4-BE49-F238E27FC236}">
              <a16:creationId xmlns:a16="http://schemas.microsoft.com/office/drawing/2014/main" id="{25DA18A8-AD1F-4429-BF72-111C947DFC9E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077" name="TextBox 2076">
          <a:extLst>
            <a:ext uri="{FF2B5EF4-FFF2-40B4-BE49-F238E27FC236}">
              <a16:creationId xmlns:a16="http://schemas.microsoft.com/office/drawing/2014/main" id="{BFBAC3D2-8D01-4ECB-BA82-82A5F3C3617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078" name="TextBox 2077">
          <a:extLst>
            <a:ext uri="{FF2B5EF4-FFF2-40B4-BE49-F238E27FC236}">
              <a16:creationId xmlns:a16="http://schemas.microsoft.com/office/drawing/2014/main" id="{A415C76D-38FA-4A35-9321-E7B30E516E4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079" name="TextBox 2078">
          <a:extLst>
            <a:ext uri="{FF2B5EF4-FFF2-40B4-BE49-F238E27FC236}">
              <a16:creationId xmlns:a16="http://schemas.microsoft.com/office/drawing/2014/main" id="{D6707441-618A-4F02-A268-0CBDAAF08D1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080" name="TextBox 2079">
          <a:extLst>
            <a:ext uri="{FF2B5EF4-FFF2-40B4-BE49-F238E27FC236}">
              <a16:creationId xmlns:a16="http://schemas.microsoft.com/office/drawing/2014/main" id="{DAFE261B-42F3-4681-9CEE-48E9E4E8EA7A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081" name="TextBox 2080">
          <a:extLst>
            <a:ext uri="{FF2B5EF4-FFF2-40B4-BE49-F238E27FC236}">
              <a16:creationId xmlns:a16="http://schemas.microsoft.com/office/drawing/2014/main" id="{94C463EA-EDDE-4B1A-8D8E-B253BEB41A1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082" name="TextBox 2081">
          <a:extLst>
            <a:ext uri="{FF2B5EF4-FFF2-40B4-BE49-F238E27FC236}">
              <a16:creationId xmlns:a16="http://schemas.microsoft.com/office/drawing/2014/main" id="{7A511164-6495-4025-8946-7608A713E1C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083" name="TextBox 2082">
          <a:extLst>
            <a:ext uri="{FF2B5EF4-FFF2-40B4-BE49-F238E27FC236}">
              <a16:creationId xmlns:a16="http://schemas.microsoft.com/office/drawing/2014/main" id="{BABFE5C4-FEAE-49BC-AC89-31686F6BF7D2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084" name="TextBox 2083">
          <a:extLst>
            <a:ext uri="{FF2B5EF4-FFF2-40B4-BE49-F238E27FC236}">
              <a16:creationId xmlns:a16="http://schemas.microsoft.com/office/drawing/2014/main" id="{3EDDCC1D-B56A-4FC7-A451-64502AA8C2C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085" name="TextBox 2084">
          <a:extLst>
            <a:ext uri="{FF2B5EF4-FFF2-40B4-BE49-F238E27FC236}">
              <a16:creationId xmlns:a16="http://schemas.microsoft.com/office/drawing/2014/main" id="{B18C45D0-008E-4785-853B-5015C7AFAEF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086" name="TextBox 2085">
          <a:extLst>
            <a:ext uri="{FF2B5EF4-FFF2-40B4-BE49-F238E27FC236}">
              <a16:creationId xmlns:a16="http://schemas.microsoft.com/office/drawing/2014/main" id="{AB336CC6-46C5-413B-8226-894E19F18F7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087" name="TextBox 2086">
          <a:extLst>
            <a:ext uri="{FF2B5EF4-FFF2-40B4-BE49-F238E27FC236}">
              <a16:creationId xmlns:a16="http://schemas.microsoft.com/office/drawing/2014/main" id="{78A5C9DD-AB92-4F45-AA36-8A6F0034673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088" name="TextBox 2087">
          <a:extLst>
            <a:ext uri="{FF2B5EF4-FFF2-40B4-BE49-F238E27FC236}">
              <a16:creationId xmlns:a16="http://schemas.microsoft.com/office/drawing/2014/main" id="{D78F9AB7-2371-450E-9530-FD4636FF26E0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089" name="TextBox 2088">
          <a:extLst>
            <a:ext uri="{FF2B5EF4-FFF2-40B4-BE49-F238E27FC236}">
              <a16:creationId xmlns:a16="http://schemas.microsoft.com/office/drawing/2014/main" id="{55FE219B-4EFC-470E-B251-496F1B9B385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090" name="TextBox 2089">
          <a:extLst>
            <a:ext uri="{FF2B5EF4-FFF2-40B4-BE49-F238E27FC236}">
              <a16:creationId xmlns:a16="http://schemas.microsoft.com/office/drawing/2014/main" id="{AC38B15A-1A06-4647-B469-9EC34F42039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091" name="TextBox 2090">
          <a:extLst>
            <a:ext uri="{FF2B5EF4-FFF2-40B4-BE49-F238E27FC236}">
              <a16:creationId xmlns:a16="http://schemas.microsoft.com/office/drawing/2014/main" id="{F3D1DC1C-81EB-4024-A610-FF3A0C143659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092" name="TextBox 2091">
          <a:extLst>
            <a:ext uri="{FF2B5EF4-FFF2-40B4-BE49-F238E27FC236}">
              <a16:creationId xmlns:a16="http://schemas.microsoft.com/office/drawing/2014/main" id="{307F629B-9B38-41CE-95ED-C006CBE31E8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093" name="TextBox 2092">
          <a:extLst>
            <a:ext uri="{FF2B5EF4-FFF2-40B4-BE49-F238E27FC236}">
              <a16:creationId xmlns:a16="http://schemas.microsoft.com/office/drawing/2014/main" id="{F31985DC-C27E-4E2F-B155-B4D13433ACC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489E0B47-1019-49E2-9D5F-F12905C0597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4B383BFD-3DD5-43B6-8000-3C374504CAF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CDE2F2F1-C333-4360-ADBB-0246C28F17A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86CDE027-D713-49B7-90F2-74C73221CB3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930247D5-2B59-4C7E-8220-E1AEEEFF0816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E73962B9-672C-4614-965C-2A5950D6C81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5537CF3E-D281-4DAF-91A6-C9B72ED6A2D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C23A0C5F-2506-4FD3-91E6-C7C85735600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78A6652B-1358-4BA5-9DDD-1695BD19716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D083930A-90E5-4130-B0C0-56154D7A888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B595B732-5119-49CE-806D-4FF68ABCF5A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05" name="TextBox 2104">
          <a:extLst>
            <a:ext uri="{FF2B5EF4-FFF2-40B4-BE49-F238E27FC236}">
              <a16:creationId xmlns:a16="http://schemas.microsoft.com/office/drawing/2014/main" id="{2053C135-7D12-4042-8A41-49B7F1901EE9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06" name="TextBox 2105">
          <a:extLst>
            <a:ext uri="{FF2B5EF4-FFF2-40B4-BE49-F238E27FC236}">
              <a16:creationId xmlns:a16="http://schemas.microsoft.com/office/drawing/2014/main" id="{856C42A3-E306-4024-B4E3-965D578E2FE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07" name="TextBox 2106">
          <a:extLst>
            <a:ext uri="{FF2B5EF4-FFF2-40B4-BE49-F238E27FC236}">
              <a16:creationId xmlns:a16="http://schemas.microsoft.com/office/drawing/2014/main" id="{80868712-8012-4941-99A1-E496CA92BC5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08" name="TextBox 2107">
          <a:extLst>
            <a:ext uri="{FF2B5EF4-FFF2-40B4-BE49-F238E27FC236}">
              <a16:creationId xmlns:a16="http://schemas.microsoft.com/office/drawing/2014/main" id="{9EFACD46-E284-4474-9534-AA6B4335915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09" name="TextBox 2108">
          <a:extLst>
            <a:ext uri="{FF2B5EF4-FFF2-40B4-BE49-F238E27FC236}">
              <a16:creationId xmlns:a16="http://schemas.microsoft.com/office/drawing/2014/main" id="{EEB27A32-F2B2-4898-9AF3-840373D6FD7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10" name="TextBox 2109">
          <a:extLst>
            <a:ext uri="{FF2B5EF4-FFF2-40B4-BE49-F238E27FC236}">
              <a16:creationId xmlns:a16="http://schemas.microsoft.com/office/drawing/2014/main" id="{4EED8277-A679-48BF-AFFA-5E9A1D19E01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BD3103AB-0A08-42CD-82C0-EA1744659FF6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A781C8D1-516B-4B2B-BAE3-E6D45040614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07F4659D-7990-4319-90CD-A9B2A661037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BF47A5EC-3F42-42A9-9172-1F08B3CC1B8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E3E76B18-FB8F-482F-AAF6-0B9DBEDA82F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C7BFEE78-EF48-4322-BE2A-1E2245A498D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DF86C2CC-4B12-405E-97CE-020A2FA0B91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D3B44564-3782-4395-869A-52E2D5DCD90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17C650C5-2C80-4758-889E-49565F4FB7D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693024CE-5A6E-4928-B000-0FF15A048A5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21" name="TextBox 2120">
          <a:extLst>
            <a:ext uri="{FF2B5EF4-FFF2-40B4-BE49-F238E27FC236}">
              <a16:creationId xmlns:a16="http://schemas.microsoft.com/office/drawing/2014/main" id="{8FF2775C-F1B0-4944-A7E6-A2B5048800D6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22" name="TextBox 2121">
          <a:extLst>
            <a:ext uri="{FF2B5EF4-FFF2-40B4-BE49-F238E27FC236}">
              <a16:creationId xmlns:a16="http://schemas.microsoft.com/office/drawing/2014/main" id="{311B7F6A-5FE4-4581-8704-8BCC9804AF5A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23" name="TextBox 2122">
          <a:extLst>
            <a:ext uri="{FF2B5EF4-FFF2-40B4-BE49-F238E27FC236}">
              <a16:creationId xmlns:a16="http://schemas.microsoft.com/office/drawing/2014/main" id="{2828CE21-166F-4AC9-B9C0-A0842B8C5AC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24" name="TextBox 2123">
          <a:extLst>
            <a:ext uri="{FF2B5EF4-FFF2-40B4-BE49-F238E27FC236}">
              <a16:creationId xmlns:a16="http://schemas.microsoft.com/office/drawing/2014/main" id="{C83F38AA-FFAD-45FC-93E0-4AFD408FF24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25" name="TextBox 2124">
          <a:extLst>
            <a:ext uri="{FF2B5EF4-FFF2-40B4-BE49-F238E27FC236}">
              <a16:creationId xmlns:a16="http://schemas.microsoft.com/office/drawing/2014/main" id="{142A7DEA-6F5E-414F-8AD5-704582727EEE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26" name="TextBox 2125">
          <a:extLst>
            <a:ext uri="{FF2B5EF4-FFF2-40B4-BE49-F238E27FC236}">
              <a16:creationId xmlns:a16="http://schemas.microsoft.com/office/drawing/2014/main" id="{E7F60C7B-F550-4BB8-A14F-C9A0CA1D1F5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27" name="TextBox 2126">
          <a:extLst>
            <a:ext uri="{FF2B5EF4-FFF2-40B4-BE49-F238E27FC236}">
              <a16:creationId xmlns:a16="http://schemas.microsoft.com/office/drawing/2014/main" id="{C19DDA93-5985-489C-91A6-BC45C8E6A7AA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28" name="TextBox 2127">
          <a:extLst>
            <a:ext uri="{FF2B5EF4-FFF2-40B4-BE49-F238E27FC236}">
              <a16:creationId xmlns:a16="http://schemas.microsoft.com/office/drawing/2014/main" id="{47FA9362-0086-4CF2-A17C-4353FB7CCC5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29" name="TextBox 2128">
          <a:extLst>
            <a:ext uri="{FF2B5EF4-FFF2-40B4-BE49-F238E27FC236}">
              <a16:creationId xmlns:a16="http://schemas.microsoft.com/office/drawing/2014/main" id="{0270850F-5394-4226-A4CD-0C91451ECAE6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30" name="TextBox 2129">
          <a:extLst>
            <a:ext uri="{FF2B5EF4-FFF2-40B4-BE49-F238E27FC236}">
              <a16:creationId xmlns:a16="http://schemas.microsoft.com/office/drawing/2014/main" id="{6B663741-CA72-4A82-BEC2-08131539160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31" name="TextBox 2130">
          <a:extLst>
            <a:ext uri="{FF2B5EF4-FFF2-40B4-BE49-F238E27FC236}">
              <a16:creationId xmlns:a16="http://schemas.microsoft.com/office/drawing/2014/main" id="{EA305F81-3D0A-4E59-8B64-AB1FA0A156DE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32" name="TextBox 2131">
          <a:extLst>
            <a:ext uri="{FF2B5EF4-FFF2-40B4-BE49-F238E27FC236}">
              <a16:creationId xmlns:a16="http://schemas.microsoft.com/office/drawing/2014/main" id="{F90139F2-1C56-4237-AAB2-8A1D5F215C2E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33" name="TextBox 2132">
          <a:extLst>
            <a:ext uri="{FF2B5EF4-FFF2-40B4-BE49-F238E27FC236}">
              <a16:creationId xmlns:a16="http://schemas.microsoft.com/office/drawing/2014/main" id="{8E59914A-232D-4287-9CE6-064612584362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34" name="TextBox 2133">
          <a:extLst>
            <a:ext uri="{FF2B5EF4-FFF2-40B4-BE49-F238E27FC236}">
              <a16:creationId xmlns:a16="http://schemas.microsoft.com/office/drawing/2014/main" id="{2A4E6461-3A6A-4EE3-98FB-26DAE6B7F0B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35" name="TextBox 2134">
          <a:extLst>
            <a:ext uri="{FF2B5EF4-FFF2-40B4-BE49-F238E27FC236}">
              <a16:creationId xmlns:a16="http://schemas.microsoft.com/office/drawing/2014/main" id="{4CDF0AFB-7217-4458-B739-41AE8F54248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19</xdr:row>
      <xdr:rowOff>0</xdr:rowOff>
    </xdr:from>
    <xdr:ext cx="527114" cy="267702"/>
    <xdr:sp macro="" textlink="">
      <xdr:nvSpPr>
        <xdr:cNvPr id="2136" name="TextBox 2135">
          <a:extLst>
            <a:ext uri="{FF2B5EF4-FFF2-40B4-BE49-F238E27FC236}">
              <a16:creationId xmlns:a16="http://schemas.microsoft.com/office/drawing/2014/main" id="{531EADE6-7B0A-4318-B58D-907F4088955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37" name="TextBox 2136">
          <a:extLst>
            <a:ext uri="{FF2B5EF4-FFF2-40B4-BE49-F238E27FC236}">
              <a16:creationId xmlns:a16="http://schemas.microsoft.com/office/drawing/2014/main" id="{560E32B5-C470-4D1B-AF97-A6444286541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38" name="TextBox 2137">
          <a:extLst>
            <a:ext uri="{FF2B5EF4-FFF2-40B4-BE49-F238E27FC236}">
              <a16:creationId xmlns:a16="http://schemas.microsoft.com/office/drawing/2014/main" id="{DD0D6997-7862-44AE-B49A-A663903D539A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39" name="TextBox 2138">
          <a:extLst>
            <a:ext uri="{FF2B5EF4-FFF2-40B4-BE49-F238E27FC236}">
              <a16:creationId xmlns:a16="http://schemas.microsoft.com/office/drawing/2014/main" id="{3A9575EA-C001-4CFC-8B13-34B473EBAB7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40" name="TextBox 2139">
          <a:extLst>
            <a:ext uri="{FF2B5EF4-FFF2-40B4-BE49-F238E27FC236}">
              <a16:creationId xmlns:a16="http://schemas.microsoft.com/office/drawing/2014/main" id="{79BAEDD5-7115-497D-8549-FB4B6C1D406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41" name="TextBox 2140">
          <a:extLst>
            <a:ext uri="{FF2B5EF4-FFF2-40B4-BE49-F238E27FC236}">
              <a16:creationId xmlns:a16="http://schemas.microsoft.com/office/drawing/2014/main" id="{0DBC4AF5-48A8-4619-B737-790506E1F80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42" name="TextBox 2141">
          <a:extLst>
            <a:ext uri="{FF2B5EF4-FFF2-40B4-BE49-F238E27FC236}">
              <a16:creationId xmlns:a16="http://schemas.microsoft.com/office/drawing/2014/main" id="{A964B313-E970-4B12-B255-E25EF20C736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43" name="TextBox 2142">
          <a:extLst>
            <a:ext uri="{FF2B5EF4-FFF2-40B4-BE49-F238E27FC236}">
              <a16:creationId xmlns:a16="http://schemas.microsoft.com/office/drawing/2014/main" id="{8B3B62FC-F51B-48A6-B86B-8DE34A2BAA0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44" name="TextBox 2143">
          <a:extLst>
            <a:ext uri="{FF2B5EF4-FFF2-40B4-BE49-F238E27FC236}">
              <a16:creationId xmlns:a16="http://schemas.microsoft.com/office/drawing/2014/main" id="{6B6E0225-8F16-42E0-8E03-BB94E332A5E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45" name="TextBox 2144">
          <a:extLst>
            <a:ext uri="{FF2B5EF4-FFF2-40B4-BE49-F238E27FC236}">
              <a16:creationId xmlns:a16="http://schemas.microsoft.com/office/drawing/2014/main" id="{0676EBF5-DA79-4558-B2DA-8C3C0CF84816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46" name="TextBox 2145">
          <a:extLst>
            <a:ext uri="{FF2B5EF4-FFF2-40B4-BE49-F238E27FC236}">
              <a16:creationId xmlns:a16="http://schemas.microsoft.com/office/drawing/2014/main" id="{312D02A5-1331-48CA-82C5-3992EA39C932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47" name="TextBox 2146">
          <a:extLst>
            <a:ext uri="{FF2B5EF4-FFF2-40B4-BE49-F238E27FC236}">
              <a16:creationId xmlns:a16="http://schemas.microsoft.com/office/drawing/2014/main" id="{A3AFEC33-1B12-460D-8515-8569502EEDBE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48" name="TextBox 2147">
          <a:extLst>
            <a:ext uri="{FF2B5EF4-FFF2-40B4-BE49-F238E27FC236}">
              <a16:creationId xmlns:a16="http://schemas.microsoft.com/office/drawing/2014/main" id="{6AE5E83D-5FF0-4DFB-A9C2-9B826789621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49" name="TextBox 2148">
          <a:extLst>
            <a:ext uri="{FF2B5EF4-FFF2-40B4-BE49-F238E27FC236}">
              <a16:creationId xmlns:a16="http://schemas.microsoft.com/office/drawing/2014/main" id="{9147448A-490C-4DAE-8F17-453A1EBC6FF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50" name="TextBox 2149">
          <a:extLst>
            <a:ext uri="{FF2B5EF4-FFF2-40B4-BE49-F238E27FC236}">
              <a16:creationId xmlns:a16="http://schemas.microsoft.com/office/drawing/2014/main" id="{4B2E33FF-774F-401F-A052-290D804DDAB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51" name="TextBox 2150">
          <a:extLst>
            <a:ext uri="{FF2B5EF4-FFF2-40B4-BE49-F238E27FC236}">
              <a16:creationId xmlns:a16="http://schemas.microsoft.com/office/drawing/2014/main" id="{49F7025A-CC9D-4A33-95A5-5AF9CA7AE149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52" name="TextBox 2151">
          <a:extLst>
            <a:ext uri="{FF2B5EF4-FFF2-40B4-BE49-F238E27FC236}">
              <a16:creationId xmlns:a16="http://schemas.microsoft.com/office/drawing/2014/main" id="{A918EEF7-9115-4B89-B4D9-869319689BB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53" name="TextBox 2152">
          <a:extLst>
            <a:ext uri="{FF2B5EF4-FFF2-40B4-BE49-F238E27FC236}">
              <a16:creationId xmlns:a16="http://schemas.microsoft.com/office/drawing/2014/main" id="{C6D6490E-932F-4499-A03B-39D66AEEE87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54" name="TextBox 2153">
          <a:extLst>
            <a:ext uri="{FF2B5EF4-FFF2-40B4-BE49-F238E27FC236}">
              <a16:creationId xmlns:a16="http://schemas.microsoft.com/office/drawing/2014/main" id="{78008A03-5AA8-45C5-808F-155DCA7469D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55" name="TextBox 2154">
          <a:extLst>
            <a:ext uri="{FF2B5EF4-FFF2-40B4-BE49-F238E27FC236}">
              <a16:creationId xmlns:a16="http://schemas.microsoft.com/office/drawing/2014/main" id="{6CB1AE17-3CD2-4DE4-AC8C-F645A2C5D3B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56" name="TextBox 2155">
          <a:extLst>
            <a:ext uri="{FF2B5EF4-FFF2-40B4-BE49-F238E27FC236}">
              <a16:creationId xmlns:a16="http://schemas.microsoft.com/office/drawing/2014/main" id="{17FB89F1-ECA7-4511-8409-F5A33B1E5D7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57" name="TextBox 2156">
          <a:extLst>
            <a:ext uri="{FF2B5EF4-FFF2-40B4-BE49-F238E27FC236}">
              <a16:creationId xmlns:a16="http://schemas.microsoft.com/office/drawing/2014/main" id="{F9C96B71-40B4-450D-A2B8-7DD1EE793449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58" name="TextBox 2157">
          <a:extLst>
            <a:ext uri="{FF2B5EF4-FFF2-40B4-BE49-F238E27FC236}">
              <a16:creationId xmlns:a16="http://schemas.microsoft.com/office/drawing/2014/main" id="{C5A1BC00-F13A-4BB9-B4C8-E8D06C7B242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59" name="TextBox 2158">
          <a:extLst>
            <a:ext uri="{FF2B5EF4-FFF2-40B4-BE49-F238E27FC236}">
              <a16:creationId xmlns:a16="http://schemas.microsoft.com/office/drawing/2014/main" id="{27FA9CAC-9F12-4623-8CED-EF40A6D7C712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60" name="TextBox 2159">
          <a:extLst>
            <a:ext uri="{FF2B5EF4-FFF2-40B4-BE49-F238E27FC236}">
              <a16:creationId xmlns:a16="http://schemas.microsoft.com/office/drawing/2014/main" id="{BEF1ECC2-9212-40EF-841F-03B19AC1745E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61" name="TextBox 2160">
          <a:extLst>
            <a:ext uri="{FF2B5EF4-FFF2-40B4-BE49-F238E27FC236}">
              <a16:creationId xmlns:a16="http://schemas.microsoft.com/office/drawing/2014/main" id="{474FD813-6F4F-4895-A924-8193522A168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62" name="TextBox 2161">
          <a:extLst>
            <a:ext uri="{FF2B5EF4-FFF2-40B4-BE49-F238E27FC236}">
              <a16:creationId xmlns:a16="http://schemas.microsoft.com/office/drawing/2014/main" id="{CA2068CD-8C99-4A02-9594-8DAFE5D9FA3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63" name="TextBox 2162">
          <a:extLst>
            <a:ext uri="{FF2B5EF4-FFF2-40B4-BE49-F238E27FC236}">
              <a16:creationId xmlns:a16="http://schemas.microsoft.com/office/drawing/2014/main" id="{9B78C14D-88FD-4AEB-9B17-109A558FE97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64" name="TextBox 2163">
          <a:extLst>
            <a:ext uri="{FF2B5EF4-FFF2-40B4-BE49-F238E27FC236}">
              <a16:creationId xmlns:a16="http://schemas.microsoft.com/office/drawing/2014/main" id="{A9BC32B1-1857-44C2-A261-52F8A6DDC96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65" name="TextBox 2164">
          <a:extLst>
            <a:ext uri="{FF2B5EF4-FFF2-40B4-BE49-F238E27FC236}">
              <a16:creationId xmlns:a16="http://schemas.microsoft.com/office/drawing/2014/main" id="{38A5C078-926D-4A21-B275-18F08ECE4AC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66" name="TextBox 2165">
          <a:extLst>
            <a:ext uri="{FF2B5EF4-FFF2-40B4-BE49-F238E27FC236}">
              <a16:creationId xmlns:a16="http://schemas.microsoft.com/office/drawing/2014/main" id="{D899305C-CE5B-4D73-AF3B-259390932D2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67" name="TextBox 2166">
          <a:extLst>
            <a:ext uri="{FF2B5EF4-FFF2-40B4-BE49-F238E27FC236}">
              <a16:creationId xmlns:a16="http://schemas.microsoft.com/office/drawing/2014/main" id="{F8D0D220-95EB-48AD-BFDE-9A24E1176F32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68" name="TextBox 2167">
          <a:extLst>
            <a:ext uri="{FF2B5EF4-FFF2-40B4-BE49-F238E27FC236}">
              <a16:creationId xmlns:a16="http://schemas.microsoft.com/office/drawing/2014/main" id="{9CEC9FE3-D00B-4445-9D66-C0CCCCEB771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69" name="TextBox 2168">
          <a:extLst>
            <a:ext uri="{FF2B5EF4-FFF2-40B4-BE49-F238E27FC236}">
              <a16:creationId xmlns:a16="http://schemas.microsoft.com/office/drawing/2014/main" id="{7774BA9B-6264-45E3-87D8-9394C36E980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70" name="TextBox 2169">
          <a:extLst>
            <a:ext uri="{FF2B5EF4-FFF2-40B4-BE49-F238E27FC236}">
              <a16:creationId xmlns:a16="http://schemas.microsoft.com/office/drawing/2014/main" id="{A0F2723A-AF75-495B-87BA-9A5D1CE27196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71" name="TextBox 2170">
          <a:extLst>
            <a:ext uri="{FF2B5EF4-FFF2-40B4-BE49-F238E27FC236}">
              <a16:creationId xmlns:a16="http://schemas.microsoft.com/office/drawing/2014/main" id="{B9875E8B-CCDA-406B-8A28-C9B8BFAB9FD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172" name="TextBox 2171">
          <a:extLst>
            <a:ext uri="{FF2B5EF4-FFF2-40B4-BE49-F238E27FC236}">
              <a16:creationId xmlns:a16="http://schemas.microsoft.com/office/drawing/2014/main" id="{B26A0CF1-0BDC-4F7F-81DB-FA3E59B30B00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173" name="TextBox 2172">
          <a:extLst>
            <a:ext uri="{FF2B5EF4-FFF2-40B4-BE49-F238E27FC236}">
              <a16:creationId xmlns:a16="http://schemas.microsoft.com/office/drawing/2014/main" id="{1807155F-35F9-441A-AB71-47CA184B9C5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174" name="TextBox 2173">
          <a:extLst>
            <a:ext uri="{FF2B5EF4-FFF2-40B4-BE49-F238E27FC236}">
              <a16:creationId xmlns:a16="http://schemas.microsoft.com/office/drawing/2014/main" id="{D3A04731-73E2-4513-9CBB-6F7435C4C76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175" name="TextBox 2174">
          <a:extLst>
            <a:ext uri="{FF2B5EF4-FFF2-40B4-BE49-F238E27FC236}">
              <a16:creationId xmlns:a16="http://schemas.microsoft.com/office/drawing/2014/main" id="{FAC0F649-E3E1-4B96-9898-E92BC1A60166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176" name="TextBox 2175">
          <a:extLst>
            <a:ext uri="{FF2B5EF4-FFF2-40B4-BE49-F238E27FC236}">
              <a16:creationId xmlns:a16="http://schemas.microsoft.com/office/drawing/2014/main" id="{7F6B926C-2908-44B8-84A6-65BC05A1EE5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177" name="TextBox 2176">
          <a:extLst>
            <a:ext uri="{FF2B5EF4-FFF2-40B4-BE49-F238E27FC236}">
              <a16:creationId xmlns:a16="http://schemas.microsoft.com/office/drawing/2014/main" id="{F66348F4-67CE-42EB-B9B2-80488B65FC2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78" name="TextBox 2177">
          <a:extLst>
            <a:ext uri="{FF2B5EF4-FFF2-40B4-BE49-F238E27FC236}">
              <a16:creationId xmlns:a16="http://schemas.microsoft.com/office/drawing/2014/main" id="{D0FC6A0F-9B1E-42B6-A884-5F0A03798F2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79" name="TextBox 2178">
          <a:extLst>
            <a:ext uri="{FF2B5EF4-FFF2-40B4-BE49-F238E27FC236}">
              <a16:creationId xmlns:a16="http://schemas.microsoft.com/office/drawing/2014/main" id="{E0950938-0097-4467-BA84-171F4592D74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180" name="TextBox 2179">
          <a:extLst>
            <a:ext uri="{FF2B5EF4-FFF2-40B4-BE49-F238E27FC236}">
              <a16:creationId xmlns:a16="http://schemas.microsoft.com/office/drawing/2014/main" id="{FDB14A05-FDC4-4606-99A3-578F1D88AFDE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181" name="TextBox 2180">
          <a:extLst>
            <a:ext uri="{FF2B5EF4-FFF2-40B4-BE49-F238E27FC236}">
              <a16:creationId xmlns:a16="http://schemas.microsoft.com/office/drawing/2014/main" id="{AB58DA34-BD05-4A9D-9E9C-A8AA40E471D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82" name="TextBox 2181">
          <a:extLst>
            <a:ext uri="{FF2B5EF4-FFF2-40B4-BE49-F238E27FC236}">
              <a16:creationId xmlns:a16="http://schemas.microsoft.com/office/drawing/2014/main" id="{36B9E2C9-C841-4AEE-A195-93DCE7D4795E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183" name="TextBox 2182">
          <a:extLst>
            <a:ext uri="{FF2B5EF4-FFF2-40B4-BE49-F238E27FC236}">
              <a16:creationId xmlns:a16="http://schemas.microsoft.com/office/drawing/2014/main" id="{EAB83A80-310A-4706-8ABB-FA66E1D8767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184" name="TextBox 2183">
          <a:extLst>
            <a:ext uri="{FF2B5EF4-FFF2-40B4-BE49-F238E27FC236}">
              <a16:creationId xmlns:a16="http://schemas.microsoft.com/office/drawing/2014/main" id="{FB0E7721-F43E-40BB-98F5-F9389115961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185" name="TextBox 2184">
          <a:extLst>
            <a:ext uri="{FF2B5EF4-FFF2-40B4-BE49-F238E27FC236}">
              <a16:creationId xmlns:a16="http://schemas.microsoft.com/office/drawing/2014/main" id="{A601F9DB-F3EA-4659-8D08-CFF17BEAD74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86" name="TextBox 2185">
          <a:extLst>
            <a:ext uri="{FF2B5EF4-FFF2-40B4-BE49-F238E27FC236}">
              <a16:creationId xmlns:a16="http://schemas.microsoft.com/office/drawing/2014/main" id="{00CD435D-5FDC-4251-9F9F-6635953A3B8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87" name="TextBox 2186">
          <a:extLst>
            <a:ext uri="{FF2B5EF4-FFF2-40B4-BE49-F238E27FC236}">
              <a16:creationId xmlns:a16="http://schemas.microsoft.com/office/drawing/2014/main" id="{F891F110-37B7-458D-8921-15E3EED6C08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188" name="TextBox 2187">
          <a:extLst>
            <a:ext uri="{FF2B5EF4-FFF2-40B4-BE49-F238E27FC236}">
              <a16:creationId xmlns:a16="http://schemas.microsoft.com/office/drawing/2014/main" id="{09DD45C4-8E2F-441A-8DAE-53D64CB4DCC2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89" name="TextBox 2188">
          <a:extLst>
            <a:ext uri="{FF2B5EF4-FFF2-40B4-BE49-F238E27FC236}">
              <a16:creationId xmlns:a16="http://schemas.microsoft.com/office/drawing/2014/main" id="{059FC1F7-A72B-463B-86AA-6553DB13E1E2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190" name="TextBox 2189">
          <a:extLst>
            <a:ext uri="{FF2B5EF4-FFF2-40B4-BE49-F238E27FC236}">
              <a16:creationId xmlns:a16="http://schemas.microsoft.com/office/drawing/2014/main" id="{08B02EFF-F466-46AD-A8B4-E739159B119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191" name="TextBox 2190">
          <a:extLst>
            <a:ext uri="{FF2B5EF4-FFF2-40B4-BE49-F238E27FC236}">
              <a16:creationId xmlns:a16="http://schemas.microsoft.com/office/drawing/2014/main" id="{4D54E4D2-1C3A-4B35-AD6E-400743180B1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192" name="TextBox 2191">
          <a:extLst>
            <a:ext uri="{FF2B5EF4-FFF2-40B4-BE49-F238E27FC236}">
              <a16:creationId xmlns:a16="http://schemas.microsoft.com/office/drawing/2014/main" id="{F6CDDE8B-DB74-4034-940A-F2986CDAEC1E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93" name="TextBox 2192">
          <a:extLst>
            <a:ext uri="{FF2B5EF4-FFF2-40B4-BE49-F238E27FC236}">
              <a16:creationId xmlns:a16="http://schemas.microsoft.com/office/drawing/2014/main" id="{2DF35B0E-650A-4B64-8146-8B03E315407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94" name="TextBox 2193">
          <a:extLst>
            <a:ext uri="{FF2B5EF4-FFF2-40B4-BE49-F238E27FC236}">
              <a16:creationId xmlns:a16="http://schemas.microsoft.com/office/drawing/2014/main" id="{BF452656-4BFC-48BA-B83B-F5364A4B0FF9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195" name="TextBox 2194">
          <a:extLst>
            <a:ext uri="{FF2B5EF4-FFF2-40B4-BE49-F238E27FC236}">
              <a16:creationId xmlns:a16="http://schemas.microsoft.com/office/drawing/2014/main" id="{9D3A1C31-9732-47E2-A5B3-9AC0928C67FE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96" name="TextBox 2195">
          <a:extLst>
            <a:ext uri="{FF2B5EF4-FFF2-40B4-BE49-F238E27FC236}">
              <a16:creationId xmlns:a16="http://schemas.microsoft.com/office/drawing/2014/main" id="{AD6BE1DC-8D2F-4BA7-9BDB-4242B69F509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197" name="TextBox 2196">
          <a:extLst>
            <a:ext uri="{FF2B5EF4-FFF2-40B4-BE49-F238E27FC236}">
              <a16:creationId xmlns:a16="http://schemas.microsoft.com/office/drawing/2014/main" id="{123ECD28-100C-4457-8956-A01215AE720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198" name="TextBox 2197">
          <a:extLst>
            <a:ext uri="{FF2B5EF4-FFF2-40B4-BE49-F238E27FC236}">
              <a16:creationId xmlns:a16="http://schemas.microsoft.com/office/drawing/2014/main" id="{248E89AC-E9E8-49B6-9779-BF47E6123C7A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199" name="TextBox 2198">
          <a:extLst>
            <a:ext uri="{FF2B5EF4-FFF2-40B4-BE49-F238E27FC236}">
              <a16:creationId xmlns:a16="http://schemas.microsoft.com/office/drawing/2014/main" id="{9C43A14C-B38C-49D7-9CA7-46C5C3111810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00" name="TextBox 2199">
          <a:extLst>
            <a:ext uri="{FF2B5EF4-FFF2-40B4-BE49-F238E27FC236}">
              <a16:creationId xmlns:a16="http://schemas.microsoft.com/office/drawing/2014/main" id="{F0E75727-F2EE-4169-AC08-2EF7D55E245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01" name="TextBox 2200">
          <a:extLst>
            <a:ext uri="{FF2B5EF4-FFF2-40B4-BE49-F238E27FC236}">
              <a16:creationId xmlns:a16="http://schemas.microsoft.com/office/drawing/2014/main" id="{04D43B80-AD4F-4BDD-8440-803E03AB2D5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02" name="TextBox 2201">
          <a:extLst>
            <a:ext uri="{FF2B5EF4-FFF2-40B4-BE49-F238E27FC236}">
              <a16:creationId xmlns:a16="http://schemas.microsoft.com/office/drawing/2014/main" id="{680B8243-7549-4882-995A-1C7B4EE88682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03" name="TextBox 2202">
          <a:extLst>
            <a:ext uri="{FF2B5EF4-FFF2-40B4-BE49-F238E27FC236}">
              <a16:creationId xmlns:a16="http://schemas.microsoft.com/office/drawing/2014/main" id="{B237ACD9-F6E1-40B4-B8CA-8C84294FF132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04" name="TextBox 2203">
          <a:extLst>
            <a:ext uri="{FF2B5EF4-FFF2-40B4-BE49-F238E27FC236}">
              <a16:creationId xmlns:a16="http://schemas.microsoft.com/office/drawing/2014/main" id="{D032E7AD-F360-49E5-9EA7-0D4E56CD2B9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05" name="TextBox 2204">
          <a:extLst>
            <a:ext uri="{FF2B5EF4-FFF2-40B4-BE49-F238E27FC236}">
              <a16:creationId xmlns:a16="http://schemas.microsoft.com/office/drawing/2014/main" id="{3022ED59-C32C-4962-B603-8887420CFEEE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06" name="TextBox 2205">
          <a:extLst>
            <a:ext uri="{FF2B5EF4-FFF2-40B4-BE49-F238E27FC236}">
              <a16:creationId xmlns:a16="http://schemas.microsoft.com/office/drawing/2014/main" id="{97ED33C0-4F99-4B1A-B122-E50FCD755AA0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07" name="TextBox 2206">
          <a:extLst>
            <a:ext uri="{FF2B5EF4-FFF2-40B4-BE49-F238E27FC236}">
              <a16:creationId xmlns:a16="http://schemas.microsoft.com/office/drawing/2014/main" id="{37B9CD1F-850B-43E3-A100-69E08DFF64F6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08" name="TextBox 2207">
          <a:extLst>
            <a:ext uri="{FF2B5EF4-FFF2-40B4-BE49-F238E27FC236}">
              <a16:creationId xmlns:a16="http://schemas.microsoft.com/office/drawing/2014/main" id="{71799063-7443-4057-B3D6-BE8947B37026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09" name="TextBox 2208">
          <a:extLst>
            <a:ext uri="{FF2B5EF4-FFF2-40B4-BE49-F238E27FC236}">
              <a16:creationId xmlns:a16="http://schemas.microsoft.com/office/drawing/2014/main" id="{BF97C687-22D2-40A9-B47A-4DB84D8EDF8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10" name="TextBox 2209">
          <a:extLst>
            <a:ext uri="{FF2B5EF4-FFF2-40B4-BE49-F238E27FC236}">
              <a16:creationId xmlns:a16="http://schemas.microsoft.com/office/drawing/2014/main" id="{8D782DE6-034A-4A14-ABF4-5E8AFF7C687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11" name="TextBox 2210">
          <a:extLst>
            <a:ext uri="{FF2B5EF4-FFF2-40B4-BE49-F238E27FC236}">
              <a16:creationId xmlns:a16="http://schemas.microsoft.com/office/drawing/2014/main" id="{3826FD55-16A7-4F8A-800E-1DDFA96F772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12" name="TextBox 2211">
          <a:extLst>
            <a:ext uri="{FF2B5EF4-FFF2-40B4-BE49-F238E27FC236}">
              <a16:creationId xmlns:a16="http://schemas.microsoft.com/office/drawing/2014/main" id="{192AABDF-E34E-4630-8BDA-FD6041EAC536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13" name="TextBox 2212">
          <a:extLst>
            <a:ext uri="{FF2B5EF4-FFF2-40B4-BE49-F238E27FC236}">
              <a16:creationId xmlns:a16="http://schemas.microsoft.com/office/drawing/2014/main" id="{8BED6FBC-4DC0-4FF8-A170-805F8B1FEC6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14" name="TextBox 2213">
          <a:extLst>
            <a:ext uri="{FF2B5EF4-FFF2-40B4-BE49-F238E27FC236}">
              <a16:creationId xmlns:a16="http://schemas.microsoft.com/office/drawing/2014/main" id="{0055410F-FB8A-4578-AF8A-3DA66EDB202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15" name="TextBox 2214">
          <a:extLst>
            <a:ext uri="{FF2B5EF4-FFF2-40B4-BE49-F238E27FC236}">
              <a16:creationId xmlns:a16="http://schemas.microsoft.com/office/drawing/2014/main" id="{26DDB06A-7FAF-4874-A236-76808E795D0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20</xdr:row>
      <xdr:rowOff>0</xdr:rowOff>
    </xdr:from>
    <xdr:ext cx="527114" cy="267702"/>
    <xdr:sp macro="" textlink="">
      <xdr:nvSpPr>
        <xdr:cNvPr id="2216" name="TextBox 2215">
          <a:extLst>
            <a:ext uri="{FF2B5EF4-FFF2-40B4-BE49-F238E27FC236}">
              <a16:creationId xmlns:a16="http://schemas.microsoft.com/office/drawing/2014/main" id="{70D9A68B-C22F-4144-BB80-98C271AFB1B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17" name="TextBox 2216">
          <a:extLst>
            <a:ext uri="{FF2B5EF4-FFF2-40B4-BE49-F238E27FC236}">
              <a16:creationId xmlns:a16="http://schemas.microsoft.com/office/drawing/2014/main" id="{F1C3AE92-35F2-4422-9982-85E76EE5906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18" name="TextBox 2217">
          <a:extLst>
            <a:ext uri="{FF2B5EF4-FFF2-40B4-BE49-F238E27FC236}">
              <a16:creationId xmlns:a16="http://schemas.microsoft.com/office/drawing/2014/main" id="{7EF1A6AA-1067-4F39-806D-FCAC4AFDE15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19" name="TextBox 2218">
          <a:extLst>
            <a:ext uri="{FF2B5EF4-FFF2-40B4-BE49-F238E27FC236}">
              <a16:creationId xmlns:a16="http://schemas.microsoft.com/office/drawing/2014/main" id="{00A3ADF1-0F99-49DD-A344-8CA484B36F70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20" name="TextBox 2219">
          <a:extLst>
            <a:ext uri="{FF2B5EF4-FFF2-40B4-BE49-F238E27FC236}">
              <a16:creationId xmlns:a16="http://schemas.microsoft.com/office/drawing/2014/main" id="{EAC19C73-28B6-4FC4-BDFF-8310145A815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21" name="TextBox 2220">
          <a:extLst>
            <a:ext uri="{FF2B5EF4-FFF2-40B4-BE49-F238E27FC236}">
              <a16:creationId xmlns:a16="http://schemas.microsoft.com/office/drawing/2014/main" id="{AAD4B9E8-D0CB-417C-AEAE-2D934902A8BA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22" name="TextBox 2221">
          <a:extLst>
            <a:ext uri="{FF2B5EF4-FFF2-40B4-BE49-F238E27FC236}">
              <a16:creationId xmlns:a16="http://schemas.microsoft.com/office/drawing/2014/main" id="{2892DEA7-DECF-4284-A119-ADBFBE70373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23" name="TextBox 2222">
          <a:extLst>
            <a:ext uri="{FF2B5EF4-FFF2-40B4-BE49-F238E27FC236}">
              <a16:creationId xmlns:a16="http://schemas.microsoft.com/office/drawing/2014/main" id="{DBD65F1B-D9EA-4674-87B3-7D107D2686B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24" name="TextBox 2223">
          <a:extLst>
            <a:ext uri="{FF2B5EF4-FFF2-40B4-BE49-F238E27FC236}">
              <a16:creationId xmlns:a16="http://schemas.microsoft.com/office/drawing/2014/main" id="{1D649EA3-1FFF-47BD-A512-3F7427A6066E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25" name="TextBox 2224">
          <a:extLst>
            <a:ext uri="{FF2B5EF4-FFF2-40B4-BE49-F238E27FC236}">
              <a16:creationId xmlns:a16="http://schemas.microsoft.com/office/drawing/2014/main" id="{26D5DEAF-FBA5-421A-8F3B-A836FCC7F06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26" name="TextBox 2225">
          <a:extLst>
            <a:ext uri="{FF2B5EF4-FFF2-40B4-BE49-F238E27FC236}">
              <a16:creationId xmlns:a16="http://schemas.microsoft.com/office/drawing/2014/main" id="{D2A2B980-9CA5-47AB-867E-DC5152AF30FE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27" name="TextBox 2226">
          <a:extLst>
            <a:ext uri="{FF2B5EF4-FFF2-40B4-BE49-F238E27FC236}">
              <a16:creationId xmlns:a16="http://schemas.microsoft.com/office/drawing/2014/main" id="{13A111F8-90D4-40BA-9FDD-9D2461D8C40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28" name="TextBox 2227">
          <a:extLst>
            <a:ext uri="{FF2B5EF4-FFF2-40B4-BE49-F238E27FC236}">
              <a16:creationId xmlns:a16="http://schemas.microsoft.com/office/drawing/2014/main" id="{5D261B4C-0E9A-4013-AE5D-EB7F7016DEE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29" name="TextBox 2228">
          <a:extLst>
            <a:ext uri="{FF2B5EF4-FFF2-40B4-BE49-F238E27FC236}">
              <a16:creationId xmlns:a16="http://schemas.microsoft.com/office/drawing/2014/main" id="{39D677A9-C152-4D5D-A5C0-0B9B3338575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30" name="TextBox 2229">
          <a:extLst>
            <a:ext uri="{FF2B5EF4-FFF2-40B4-BE49-F238E27FC236}">
              <a16:creationId xmlns:a16="http://schemas.microsoft.com/office/drawing/2014/main" id="{D794D117-BF3F-48A3-AC5D-D5240625CC0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31" name="TextBox 2230">
          <a:extLst>
            <a:ext uri="{FF2B5EF4-FFF2-40B4-BE49-F238E27FC236}">
              <a16:creationId xmlns:a16="http://schemas.microsoft.com/office/drawing/2014/main" id="{B11B6E14-DAA9-4EC6-9F1C-EA6920E1F46E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32" name="TextBox 2231">
          <a:extLst>
            <a:ext uri="{FF2B5EF4-FFF2-40B4-BE49-F238E27FC236}">
              <a16:creationId xmlns:a16="http://schemas.microsoft.com/office/drawing/2014/main" id="{5F7A23F8-370D-4DBF-A314-F7B080E0EA6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33" name="TextBox 2232">
          <a:extLst>
            <a:ext uri="{FF2B5EF4-FFF2-40B4-BE49-F238E27FC236}">
              <a16:creationId xmlns:a16="http://schemas.microsoft.com/office/drawing/2014/main" id="{6E358FF5-2438-453A-B3E9-59F3F2295842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34" name="TextBox 2233">
          <a:extLst>
            <a:ext uri="{FF2B5EF4-FFF2-40B4-BE49-F238E27FC236}">
              <a16:creationId xmlns:a16="http://schemas.microsoft.com/office/drawing/2014/main" id="{46CD1F97-D45F-407D-8879-DAE4BF310E3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35" name="TextBox 2234">
          <a:extLst>
            <a:ext uri="{FF2B5EF4-FFF2-40B4-BE49-F238E27FC236}">
              <a16:creationId xmlns:a16="http://schemas.microsoft.com/office/drawing/2014/main" id="{AD83A535-28D9-4F2C-9200-74EE0310079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36" name="TextBox 2235">
          <a:extLst>
            <a:ext uri="{FF2B5EF4-FFF2-40B4-BE49-F238E27FC236}">
              <a16:creationId xmlns:a16="http://schemas.microsoft.com/office/drawing/2014/main" id="{774A334C-AC7A-4E82-8150-D878761148A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37" name="TextBox 2236">
          <a:extLst>
            <a:ext uri="{FF2B5EF4-FFF2-40B4-BE49-F238E27FC236}">
              <a16:creationId xmlns:a16="http://schemas.microsoft.com/office/drawing/2014/main" id="{4A228545-8F03-4162-8C26-CF15FD6F3C4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38" name="TextBox 2237">
          <a:extLst>
            <a:ext uri="{FF2B5EF4-FFF2-40B4-BE49-F238E27FC236}">
              <a16:creationId xmlns:a16="http://schemas.microsoft.com/office/drawing/2014/main" id="{B748C2AE-D428-4DA5-A54E-3021916706A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39" name="TextBox 2238">
          <a:extLst>
            <a:ext uri="{FF2B5EF4-FFF2-40B4-BE49-F238E27FC236}">
              <a16:creationId xmlns:a16="http://schemas.microsoft.com/office/drawing/2014/main" id="{595D0A8F-80F6-4968-BD99-73A00693499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40" name="TextBox 2239">
          <a:extLst>
            <a:ext uri="{FF2B5EF4-FFF2-40B4-BE49-F238E27FC236}">
              <a16:creationId xmlns:a16="http://schemas.microsoft.com/office/drawing/2014/main" id="{8DF9F4D3-2318-4173-B880-9E3A19C1E59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41" name="TextBox 2240">
          <a:extLst>
            <a:ext uri="{FF2B5EF4-FFF2-40B4-BE49-F238E27FC236}">
              <a16:creationId xmlns:a16="http://schemas.microsoft.com/office/drawing/2014/main" id="{42A08FE7-A380-4ACE-8593-07C15AA92D60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42" name="TextBox 2241">
          <a:extLst>
            <a:ext uri="{FF2B5EF4-FFF2-40B4-BE49-F238E27FC236}">
              <a16:creationId xmlns:a16="http://schemas.microsoft.com/office/drawing/2014/main" id="{512C4C07-7F40-441C-BF78-B90A2792052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43" name="TextBox 2242">
          <a:extLst>
            <a:ext uri="{FF2B5EF4-FFF2-40B4-BE49-F238E27FC236}">
              <a16:creationId xmlns:a16="http://schemas.microsoft.com/office/drawing/2014/main" id="{3A2136DA-2463-4ACD-8231-4EF945ED997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44" name="TextBox 2243">
          <a:extLst>
            <a:ext uri="{FF2B5EF4-FFF2-40B4-BE49-F238E27FC236}">
              <a16:creationId xmlns:a16="http://schemas.microsoft.com/office/drawing/2014/main" id="{41C30C9E-E5B8-45CC-9E2D-CFA35AEFC99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45" name="TextBox 2244">
          <a:extLst>
            <a:ext uri="{FF2B5EF4-FFF2-40B4-BE49-F238E27FC236}">
              <a16:creationId xmlns:a16="http://schemas.microsoft.com/office/drawing/2014/main" id="{E9E4AF87-C43D-4411-8FC4-400EF0999FF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46" name="TextBox 2245">
          <a:extLst>
            <a:ext uri="{FF2B5EF4-FFF2-40B4-BE49-F238E27FC236}">
              <a16:creationId xmlns:a16="http://schemas.microsoft.com/office/drawing/2014/main" id="{EEE199D6-AEF4-4013-8C83-D98F3E5A7A49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47" name="TextBox 2246">
          <a:extLst>
            <a:ext uri="{FF2B5EF4-FFF2-40B4-BE49-F238E27FC236}">
              <a16:creationId xmlns:a16="http://schemas.microsoft.com/office/drawing/2014/main" id="{2604EF34-7A0C-446E-A83E-10C07E5E7CC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48" name="TextBox 2247">
          <a:extLst>
            <a:ext uri="{FF2B5EF4-FFF2-40B4-BE49-F238E27FC236}">
              <a16:creationId xmlns:a16="http://schemas.microsoft.com/office/drawing/2014/main" id="{58FBD540-24D5-4379-A8A8-B9146B4A942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49" name="TextBox 2248">
          <a:extLst>
            <a:ext uri="{FF2B5EF4-FFF2-40B4-BE49-F238E27FC236}">
              <a16:creationId xmlns:a16="http://schemas.microsoft.com/office/drawing/2014/main" id="{58F8CC5B-09D9-4589-B4C7-ED6710B28FA6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50" name="TextBox 2249">
          <a:extLst>
            <a:ext uri="{FF2B5EF4-FFF2-40B4-BE49-F238E27FC236}">
              <a16:creationId xmlns:a16="http://schemas.microsoft.com/office/drawing/2014/main" id="{9AE70826-BDEA-4005-ABB1-57C62192CE4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51" name="TextBox 2250">
          <a:extLst>
            <a:ext uri="{FF2B5EF4-FFF2-40B4-BE49-F238E27FC236}">
              <a16:creationId xmlns:a16="http://schemas.microsoft.com/office/drawing/2014/main" id="{51F5ECC9-244F-4ECF-817E-E75F16153A9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52" name="TextBox 2251">
          <a:extLst>
            <a:ext uri="{FF2B5EF4-FFF2-40B4-BE49-F238E27FC236}">
              <a16:creationId xmlns:a16="http://schemas.microsoft.com/office/drawing/2014/main" id="{80B473AB-1532-4F03-B051-80732372D79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53" name="TextBox 2252">
          <a:extLst>
            <a:ext uri="{FF2B5EF4-FFF2-40B4-BE49-F238E27FC236}">
              <a16:creationId xmlns:a16="http://schemas.microsoft.com/office/drawing/2014/main" id="{90D285C6-C1E5-4B7D-A465-A54504C2C1C6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54" name="TextBox 2253">
          <a:extLst>
            <a:ext uri="{FF2B5EF4-FFF2-40B4-BE49-F238E27FC236}">
              <a16:creationId xmlns:a16="http://schemas.microsoft.com/office/drawing/2014/main" id="{8A79F9B2-07E5-4405-A522-877170724D2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55" name="TextBox 2254">
          <a:extLst>
            <a:ext uri="{FF2B5EF4-FFF2-40B4-BE49-F238E27FC236}">
              <a16:creationId xmlns:a16="http://schemas.microsoft.com/office/drawing/2014/main" id="{DB7B37C6-B10C-4A0A-80EB-D86E4BDBF82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56" name="TextBox 2255">
          <a:extLst>
            <a:ext uri="{FF2B5EF4-FFF2-40B4-BE49-F238E27FC236}">
              <a16:creationId xmlns:a16="http://schemas.microsoft.com/office/drawing/2014/main" id="{D786F8AD-8B95-4156-925C-26A22897E58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57" name="TextBox 2256">
          <a:extLst>
            <a:ext uri="{FF2B5EF4-FFF2-40B4-BE49-F238E27FC236}">
              <a16:creationId xmlns:a16="http://schemas.microsoft.com/office/drawing/2014/main" id="{034A036D-CE2A-42C7-AABA-D21B7D572EC6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58" name="TextBox 2257">
          <a:extLst>
            <a:ext uri="{FF2B5EF4-FFF2-40B4-BE49-F238E27FC236}">
              <a16:creationId xmlns:a16="http://schemas.microsoft.com/office/drawing/2014/main" id="{28C60E5A-0C7A-4756-9AA3-38C6FE288F90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59" name="TextBox 2258">
          <a:extLst>
            <a:ext uri="{FF2B5EF4-FFF2-40B4-BE49-F238E27FC236}">
              <a16:creationId xmlns:a16="http://schemas.microsoft.com/office/drawing/2014/main" id="{B92D3121-85AB-4B54-AADA-C6D2F9AB01B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60" name="TextBox 2259">
          <a:extLst>
            <a:ext uri="{FF2B5EF4-FFF2-40B4-BE49-F238E27FC236}">
              <a16:creationId xmlns:a16="http://schemas.microsoft.com/office/drawing/2014/main" id="{B36F49B4-5A20-4746-BBA0-6DC6DD0FBCF0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61" name="TextBox 2260">
          <a:extLst>
            <a:ext uri="{FF2B5EF4-FFF2-40B4-BE49-F238E27FC236}">
              <a16:creationId xmlns:a16="http://schemas.microsoft.com/office/drawing/2014/main" id="{58A6E2DB-2996-4317-BC0F-21EF3AE59C3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62" name="TextBox 2261">
          <a:extLst>
            <a:ext uri="{FF2B5EF4-FFF2-40B4-BE49-F238E27FC236}">
              <a16:creationId xmlns:a16="http://schemas.microsoft.com/office/drawing/2014/main" id="{FB498425-3E78-42F8-A250-914B47501BB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63" name="TextBox 2262">
          <a:extLst>
            <a:ext uri="{FF2B5EF4-FFF2-40B4-BE49-F238E27FC236}">
              <a16:creationId xmlns:a16="http://schemas.microsoft.com/office/drawing/2014/main" id="{1FC0875E-0EBC-4456-81CA-32876ECD4EF9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64" name="TextBox 2263">
          <a:extLst>
            <a:ext uri="{FF2B5EF4-FFF2-40B4-BE49-F238E27FC236}">
              <a16:creationId xmlns:a16="http://schemas.microsoft.com/office/drawing/2014/main" id="{BFD5BCAA-07E0-4F29-8D33-CCEB1A0D9C3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65" name="TextBox 2264">
          <a:extLst>
            <a:ext uri="{FF2B5EF4-FFF2-40B4-BE49-F238E27FC236}">
              <a16:creationId xmlns:a16="http://schemas.microsoft.com/office/drawing/2014/main" id="{9D6DB987-3B1D-4C9E-A40F-E67A995D0D96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66" name="TextBox 2265">
          <a:extLst>
            <a:ext uri="{FF2B5EF4-FFF2-40B4-BE49-F238E27FC236}">
              <a16:creationId xmlns:a16="http://schemas.microsoft.com/office/drawing/2014/main" id="{47F37CFC-46E5-45A0-99E5-C3E2AAD3A33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67" name="TextBox 2266">
          <a:extLst>
            <a:ext uri="{FF2B5EF4-FFF2-40B4-BE49-F238E27FC236}">
              <a16:creationId xmlns:a16="http://schemas.microsoft.com/office/drawing/2014/main" id="{AA9EAA31-92A9-4462-8575-12527967629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68" name="TextBox 2267">
          <a:extLst>
            <a:ext uri="{FF2B5EF4-FFF2-40B4-BE49-F238E27FC236}">
              <a16:creationId xmlns:a16="http://schemas.microsoft.com/office/drawing/2014/main" id="{2B10B858-4F4E-4BFD-B88A-815D1D25989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69" name="TextBox 2268">
          <a:extLst>
            <a:ext uri="{FF2B5EF4-FFF2-40B4-BE49-F238E27FC236}">
              <a16:creationId xmlns:a16="http://schemas.microsoft.com/office/drawing/2014/main" id="{D5243742-949E-48E2-A0DE-77604DD0814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70" name="TextBox 2269">
          <a:extLst>
            <a:ext uri="{FF2B5EF4-FFF2-40B4-BE49-F238E27FC236}">
              <a16:creationId xmlns:a16="http://schemas.microsoft.com/office/drawing/2014/main" id="{34D2DCCE-3EC3-41E1-98BD-C77634E0961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71" name="TextBox 2270">
          <a:extLst>
            <a:ext uri="{FF2B5EF4-FFF2-40B4-BE49-F238E27FC236}">
              <a16:creationId xmlns:a16="http://schemas.microsoft.com/office/drawing/2014/main" id="{608D79C1-DFA9-4D01-A8D5-E96267DE9FC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72" name="TextBox 2271">
          <a:extLst>
            <a:ext uri="{FF2B5EF4-FFF2-40B4-BE49-F238E27FC236}">
              <a16:creationId xmlns:a16="http://schemas.microsoft.com/office/drawing/2014/main" id="{EBF9A868-09CC-4EE0-B874-C93602091FAA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73" name="TextBox 2272">
          <a:extLst>
            <a:ext uri="{FF2B5EF4-FFF2-40B4-BE49-F238E27FC236}">
              <a16:creationId xmlns:a16="http://schemas.microsoft.com/office/drawing/2014/main" id="{9F2E999D-108C-4F9B-8338-5CA2165347A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74" name="TextBox 2273">
          <a:extLst>
            <a:ext uri="{FF2B5EF4-FFF2-40B4-BE49-F238E27FC236}">
              <a16:creationId xmlns:a16="http://schemas.microsoft.com/office/drawing/2014/main" id="{2A462814-8123-4FBA-A6C9-05ECEE79480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75" name="TextBox 2274">
          <a:extLst>
            <a:ext uri="{FF2B5EF4-FFF2-40B4-BE49-F238E27FC236}">
              <a16:creationId xmlns:a16="http://schemas.microsoft.com/office/drawing/2014/main" id="{BAC32FAF-F0C4-4838-BD02-809C9A1E4CD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76" name="TextBox 2275">
          <a:extLst>
            <a:ext uri="{FF2B5EF4-FFF2-40B4-BE49-F238E27FC236}">
              <a16:creationId xmlns:a16="http://schemas.microsoft.com/office/drawing/2014/main" id="{ACB4CA58-E666-4115-B60B-62D6765C174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77" name="TextBox 2276">
          <a:extLst>
            <a:ext uri="{FF2B5EF4-FFF2-40B4-BE49-F238E27FC236}">
              <a16:creationId xmlns:a16="http://schemas.microsoft.com/office/drawing/2014/main" id="{F3066BB7-B3E4-4702-9177-E089AC72AE5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78" name="TextBox 2277">
          <a:extLst>
            <a:ext uri="{FF2B5EF4-FFF2-40B4-BE49-F238E27FC236}">
              <a16:creationId xmlns:a16="http://schemas.microsoft.com/office/drawing/2014/main" id="{95021378-2A21-4045-9547-876215CCEE7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79" name="TextBox 2278">
          <a:extLst>
            <a:ext uri="{FF2B5EF4-FFF2-40B4-BE49-F238E27FC236}">
              <a16:creationId xmlns:a16="http://schemas.microsoft.com/office/drawing/2014/main" id="{51C771E0-7F44-4849-92FF-38969F275CD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80" name="TextBox 2279">
          <a:extLst>
            <a:ext uri="{FF2B5EF4-FFF2-40B4-BE49-F238E27FC236}">
              <a16:creationId xmlns:a16="http://schemas.microsoft.com/office/drawing/2014/main" id="{45B9EB0B-2853-48A9-A39B-CC56D3FBB7B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81" name="TextBox 2280">
          <a:extLst>
            <a:ext uri="{FF2B5EF4-FFF2-40B4-BE49-F238E27FC236}">
              <a16:creationId xmlns:a16="http://schemas.microsoft.com/office/drawing/2014/main" id="{DDB69975-231F-4FDF-A7BF-AE1B1BE0D456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82" name="TextBox 2281">
          <a:extLst>
            <a:ext uri="{FF2B5EF4-FFF2-40B4-BE49-F238E27FC236}">
              <a16:creationId xmlns:a16="http://schemas.microsoft.com/office/drawing/2014/main" id="{71196D38-4B0D-46A7-BFC4-C6B7E1C8ADD2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83" name="TextBox 2282">
          <a:extLst>
            <a:ext uri="{FF2B5EF4-FFF2-40B4-BE49-F238E27FC236}">
              <a16:creationId xmlns:a16="http://schemas.microsoft.com/office/drawing/2014/main" id="{BDFEDB8A-8C8E-4C5A-AC5F-56219AA51EBA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84" name="TextBox 2283">
          <a:extLst>
            <a:ext uri="{FF2B5EF4-FFF2-40B4-BE49-F238E27FC236}">
              <a16:creationId xmlns:a16="http://schemas.microsoft.com/office/drawing/2014/main" id="{1279C02A-0CD3-4EB7-8C73-C4D982B4E18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85" name="TextBox 2284">
          <a:extLst>
            <a:ext uri="{FF2B5EF4-FFF2-40B4-BE49-F238E27FC236}">
              <a16:creationId xmlns:a16="http://schemas.microsoft.com/office/drawing/2014/main" id="{0F1D10C4-8BA5-4FC8-9307-733900BB1B60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86" name="TextBox 2285">
          <a:extLst>
            <a:ext uri="{FF2B5EF4-FFF2-40B4-BE49-F238E27FC236}">
              <a16:creationId xmlns:a16="http://schemas.microsoft.com/office/drawing/2014/main" id="{2A59E5E6-06C1-4DBA-BFF9-929F313022F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87" name="TextBox 2286">
          <a:extLst>
            <a:ext uri="{FF2B5EF4-FFF2-40B4-BE49-F238E27FC236}">
              <a16:creationId xmlns:a16="http://schemas.microsoft.com/office/drawing/2014/main" id="{86D49D2F-0F1A-408D-9874-9CA9CBB4518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88" name="TextBox 2287">
          <a:extLst>
            <a:ext uri="{FF2B5EF4-FFF2-40B4-BE49-F238E27FC236}">
              <a16:creationId xmlns:a16="http://schemas.microsoft.com/office/drawing/2014/main" id="{133F4CDB-072F-4A9A-94CD-C6405A5B92D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89" name="TextBox 2288">
          <a:extLst>
            <a:ext uri="{FF2B5EF4-FFF2-40B4-BE49-F238E27FC236}">
              <a16:creationId xmlns:a16="http://schemas.microsoft.com/office/drawing/2014/main" id="{65946F3C-B016-4B17-9EC6-BCECE8BC67E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90" name="TextBox 2289">
          <a:extLst>
            <a:ext uri="{FF2B5EF4-FFF2-40B4-BE49-F238E27FC236}">
              <a16:creationId xmlns:a16="http://schemas.microsoft.com/office/drawing/2014/main" id="{4F0E5DDE-002D-4EDE-8397-AEDBBE70660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91" name="TextBox 2290">
          <a:extLst>
            <a:ext uri="{FF2B5EF4-FFF2-40B4-BE49-F238E27FC236}">
              <a16:creationId xmlns:a16="http://schemas.microsoft.com/office/drawing/2014/main" id="{C3FBE052-188D-4957-A3D1-F6BCBB8ACDC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292" name="TextBox 2291">
          <a:extLst>
            <a:ext uri="{FF2B5EF4-FFF2-40B4-BE49-F238E27FC236}">
              <a16:creationId xmlns:a16="http://schemas.microsoft.com/office/drawing/2014/main" id="{0F83B91C-616F-47D7-ACA0-45D052ED5710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93" name="TextBox 2292">
          <a:extLst>
            <a:ext uri="{FF2B5EF4-FFF2-40B4-BE49-F238E27FC236}">
              <a16:creationId xmlns:a16="http://schemas.microsoft.com/office/drawing/2014/main" id="{1EE0BD86-1BFF-437A-932A-CD2E6F8381E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94" name="TextBox 2293">
          <a:extLst>
            <a:ext uri="{FF2B5EF4-FFF2-40B4-BE49-F238E27FC236}">
              <a16:creationId xmlns:a16="http://schemas.microsoft.com/office/drawing/2014/main" id="{29A14E9E-7535-42E6-A4EC-E291D05BBB0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95" name="TextBox 2294">
          <a:extLst>
            <a:ext uri="{FF2B5EF4-FFF2-40B4-BE49-F238E27FC236}">
              <a16:creationId xmlns:a16="http://schemas.microsoft.com/office/drawing/2014/main" id="{D576C530-304B-4053-893D-337C9263E33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21</xdr:row>
      <xdr:rowOff>0</xdr:rowOff>
    </xdr:from>
    <xdr:ext cx="527114" cy="267702"/>
    <xdr:sp macro="" textlink="">
      <xdr:nvSpPr>
        <xdr:cNvPr id="2296" name="TextBox 2295">
          <a:extLst>
            <a:ext uri="{FF2B5EF4-FFF2-40B4-BE49-F238E27FC236}">
              <a16:creationId xmlns:a16="http://schemas.microsoft.com/office/drawing/2014/main" id="{1495CE8C-007C-4DBE-B4F7-4360687DBC0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297" name="TextBox 2296">
          <a:extLst>
            <a:ext uri="{FF2B5EF4-FFF2-40B4-BE49-F238E27FC236}">
              <a16:creationId xmlns:a16="http://schemas.microsoft.com/office/drawing/2014/main" id="{EC7C498C-4C3B-4F2E-B5C5-3A9996A8CDD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98" name="TextBox 2297">
          <a:extLst>
            <a:ext uri="{FF2B5EF4-FFF2-40B4-BE49-F238E27FC236}">
              <a16:creationId xmlns:a16="http://schemas.microsoft.com/office/drawing/2014/main" id="{0B7A48B2-1409-4B0E-8463-E3626342E0A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299" name="TextBox 2298">
          <a:extLst>
            <a:ext uri="{FF2B5EF4-FFF2-40B4-BE49-F238E27FC236}">
              <a16:creationId xmlns:a16="http://schemas.microsoft.com/office/drawing/2014/main" id="{13EA00C1-0F31-44AB-8EC1-F5826B812C09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300" name="TextBox 2299">
          <a:extLst>
            <a:ext uri="{FF2B5EF4-FFF2-40B4-BE49-F238E27FC236}">
              <a16:creationId xmlns:a16="http://schemas.microsoft.com/office/drawing/2014/main" id="{4A75A53E-5900-4CDD-AB55-FA1016E53B1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301" name="TextBox 2300">
          <a:extLst>
            <a:ext uri="{FF2B5EF4-FFF2-40B4-BE49-F238E27FC236}">
              <a16:creationId xmlns:a16="http://schemas.microsoft.com/office/drawing/2014/main" id="{8A5DBCA9-02CE-4DF9-AC2E-394C412D0E2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302" name="TextBox 2301">
          <a:extLst>
            <a:ext uri="{FF2B5EF4-FFF2-40B4-BE49-F238E27FC236}">
              <a16:creationId xmlns:a16="http://schemas.microsoft.com/office/drawing/2014/main" id="{D3B1E5B3-998A-4861-9526-74E7992AC66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303" name="TextBox 2302">
          <a:extLst>
            <a:ext uri="{FF2B5EF4-FFF2-40B4-BE49-F238E27FC236}">
              <a16:creationId xmlns:a16="http://schemas.microsoft.com/office/drawing/2014/main" id="{DD94D376-82AE-4131-B80E-1E06D67F732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304" name="TextBox 2303">
          <a:extLst>
            <a:ext uri="{FF2B5EF4-FFF2-40B4-BE49-F238E27FC236}">
              <a16:creationId xmlns:a16="http://schemas.microsoft.com/office/drawing/2014/main" id="{7CA8B560-5F87-45DF-99C0-07672881DBB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305" name="TextBox 2304">
          <a:extLst>
            <a:ext uri="{FF2B5EF4-FFF2-40B4-BE49-F238E27FC236}">
              <a16:creationId xmlns:a16="http://schemas.microsoft.com/office/drawing/2014/main" id="{3DC06B9E-B9F3-4A9A-92EC-4484FBF2CBA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306" name="TextBox 2305">
          <a:extLst>
            <a:ext uri="{FF2B5EF4-FFF2-40B4-BE49-F238E27FC236}">
              <a16:creationId xmlns:a16="http://schemas.microsoft.com/office/drawing/2014/main" id="{C7511078-12A1-413C-8861-4D8F1271593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307" name="TextBox 2306">
          <a:extLst>
            <a:ext uri="{FF2B5EF4-FFF2-40B4-BE49-F238E27FC236}">
              <a16:creationId xmlns:a16="http://schemas.microsoft.com/office/drawing/2014/main" id="{C1C0C12C-97A1-4EB7-9F65-2C310FCDEA9F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308" name="TextBox 2307">
          <a:extLst>
            <a:ext uri="{FF2B5EF4-FFF2-40B4-BE49-F238E27FC236}">
              <a16:creationId xmlns:a16="http://schemas.microsoft.com/office/drawing/2014/main" id="{E77527AC-F486-46EC-B4CC-3A3D32CBE1E0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309" name="TextBox 2308">
          <a:extLst>
            <a:ext uri="{FF2B5EF4-FFF2-40B4-BE49-F238E27FC236}">
              <a16:creationId xmlns:a16="http://schemas.microsoft.com/office/drawing/2014/main" id="{943EA982-0C22-4623-B970-897DF33FE12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310" name="TextBox 2309">
          <a:extLst>
            <a:ext uri="{FF2B5EF4-FFF2-40B4-BE49-F238E27FC236}">
              <a16:creationId xmlns:a16="http://schemas.microsoft.com/office/drawing/2014/main" id="{AC4A7300-B0E1-4CD7-8721-855C5DF34629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311" name="TextBox 2310">
          <a:extLst>
            <a:ext uri="{FF2B5EF4-FFF2-40B4-BE49-F238E27FC236}">
              <a16:creationId xmlns:a16="http://schemas.microsoft.com/office/drawing/2014/main" id="{0E7F5AB3-6FB1-4056-8EA6-B314576D2B3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312" name="TextBox 2311">
          <a:extLst>
            <a:ext uri="{FF2B5EF4-FFF2-40B4-BE49-F238E27FC236}">
              <a16:creationId xmlns:a16="http://schemas.microsoft.com/office/drawing/2014/main" id="{546A8BF8-9FF0-494D-8700-9952E262735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313" name="TextBox 2312">
          <a:extLst>
            <a:ext uri="{FF2B5EF4-FFF2-40B4-BE49-F238E27FC236}">
              <a16:creationId xmlns:a16="http://schemas.microsoft.com/office/drawing/2014/main" id="{10761C24-CCBA-426E-9057-335FE24F7CF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314" name="TextBox 2313">
          <a:extLst>
            <a:ext uri="{FF2B5EF4-FFF2-40B4-BE49-F238E27FC236}">
              <a16:creationId xmlns:a16="http://schemas.microsoft.com/office/drawing/2014/main" id="{28428162-7F61-416D-8A8C-55DF6481751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315" name="TextBox 2314">
          <a:extLst>
            <a:ext uri="{FF2B5EF4-FFF2-40B4-BE49-F238E27FC236}">
              <a16:creationId xmlns:a16="http://schemas.microsoft.com/office/drawing/2014/main" id="{3AE64554-49A8-4399-844E-52C90B3C560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316" name="TextBox 2315">
          <a:extLst>
            <a:ext uri="{FF2B5EF4-FFF2-40B4-BE49-F238E27FC236}">
              <a16:creationId xmlns:a16="http://schemas.microsoft.com/office/drawing/2014/main" id="{3D3CAC6F-5865-4BE0-B40A-EACC9E1850F1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317" name="TextBox 2316">
          <a:extLst>
            <a:ext uri="{FF2B5EF4-FFF2-40B4-BE49-F238E27FC236}">
              <a16:creationId xmlns:a16="http://schemas.microsoft.com/office/drawing/2014/main" id="{DB25A518-9914-4CB0-A708-73DF2260FB9A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318" name="TextBox 2317">
          <a:extLst>
            <a:ext uri="{FF2B5EF4-FFF2-40B4-BE49-F238E27FC236}">
              <a16:creationId xmlns:a16="http://schemas.microsoft.com/office/drawing/2014/main" id="{C1C8A813-84E8-4338-9D89-18260910CC6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319" name="TextBox 2318">
          <a:extLst>
            <a:ext uri="{FF2B5EF4-FFF2-40B4-BE49-F238E27FC236}">
              <a16:creationId xmlns:a16="http://schemas.microsoft.com/office/drawing/2014/main" id="{5B0CBF77-03AB-49C0-B3DA-880C6FA0D677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320" name="TextBox 2319">
          <a:extLst>
            <a:ext uri="{FF2B5EF4-FFF2-40B4-BE49-F238E27FC236}">
              <a16:creationId xmlns:a16="http://schemas.microsoft.com/office/drawing/2014/main" id="{01BE1A85-34B0-4E6C-8B68-7A36A071540A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321" name="TextBox 2320">
          <a:extLst>
            <a:ext uri="{FF2B5EF4-FFF2-40B4-BE49-F238E27FC236}">
              <a16:creationId xmlns:a16="http://schemas.microsoft.com/office/drawing/2014/main" id="{C07E3C52-67A2-4C4C-B6CF-026EB88C267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322" name="TextBox 2321">
          <a:extLst>
            <a:ext uri="{FF2B5EF4-FFF2-40B4-BE49-F238E27FC236}">
              <a16:creationId xmlns:a16="http://schemas.microsoft.com/office/drawing/2014/main" id="{C6BC040A-3DF1-4569-9D7A-3DE602D253C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323" name="TextBox 2322">
          <a:extLst>
            <a:ext uri="{FF2B5EF4-FFF2-40B4-BE49-F238E27FC236}">
              <a16:creationId xmlns:a16="http://schemas.microsoft.com/office/drawing/2014/main" id="{AB63F0FB-7D47-4A78-9F93-9321A7C6D90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324" name="TextBox 2323">
          <a:extLst>
            <a:ext uri="{FF2B5EF4-FFF2-40B4-BE49-F238E27FC236}">
              <a16:creationId xmlns:a16="http://schemas.microsoft.com/office/drawing/2014/main" id="{99BFDBDE-184A-46E5-BCE0-A38B00B9BD92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325" name="TextBox 2324">
          <a:extLst>
            <a:ext uri="{FF2B5EF4-FFF2-40B4-BE49-F238E27FC236}">
              <a16:creationId xmlns:a16="http://schemas.microsoft.com/office/drawing/2014/main" id="{8DC84715-66D3-4BD6-BD0F-DB2913FD7069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326" name="TextBox 2325">
          <a:extLst>
            <a:ext uri="{FF2B5EF4-FFF2-40B4-BE49-F238E27FC236}">
              <a16:creationId xmlns:a16="http://schemas.microsoft.com/office/drawing/2014/main" id="{874BCCCD-BD09-49D1-AD54-1FF25BAD1FE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327" name="TextBox 2326">
          <a:extLst>
            <a:ext uri="{FF2B5EF4-FFF2-40B4-BE49-F238E27FC236}">
              <a16:creationId xmlns:a16="http://schemas.microsoft.com/office/drawing/2014/main" id="{8F3CC7EC-D789-4214-AA4C-A72E92C42FA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328" name="TextBox 2327">
          <a:extLst>
            <a:ext uri="{FF2B5EF4-FFF2-40B4-BE49-F238E27FC236}">
              <a16:creationId xmlns:a16="http://schemas.microsoft.com/office/drawing/2014/main" id="{F950B5B3-8375-4259-A029-12268C4F63B6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329" name="TextBox 2328">
          <a:extLst>
            <a:ext uri="{FF2B5EF4-FFF2-40B4-BE49-F238E27FC236}">
              <a16:creationId xmlns:a16="http://schemas.microsoft.com/office/drawing/2014/main" id="{26200C02-0F07-478A-86B0-E28084D4AD2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330" name="TextBox 2329">
          <a:extLst>
            <a:ext uri="{FF2B5EF4-FFF2-40B4-BE49-F238E27FC236}">
              <a16:creationId xmlns:a16="http://schemas.microsoft.com/office/drawing/2014/main" id="{65CC3E7E-9921-4536-BDCE-A70871F3D59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331" name="TextBox 2330">
          <a:extLst>
            <a:ext uri="{FF2B5EF4-FFF2-40B4-BE49-F238E27FC236}">
              <a16:creationId xmlns:a16="http://schemas.microsoft.com/office/drawing/2014/main" id="{F962D194-18D5-4404-8802-E139178734A8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25</xdr:row>
      <xdr:rowOff>0</xdr:rowOff>
    </xdr:from>
    <xdr:ext cx="527114" cy="267702"/>
    <xdr:sp macro="" textlink="">
      <xdr:nvSpPr>
        <xdr:cNvPr id="2332" name="TextBox 2331">
          <a:extLst>
            <a:ext uri="{FF2B5EF4-FFF2-40B4-BE49-F238E27FC236}">
              <a16:creationId xmlns:a16="http://schemas.microsoft.com/office/drawing/2014/main" id="{37756172-5B67-420F-A822-07684CE0640D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527114" cy="267702"/>
    <xdr:sp macro="" textlink="">
      <xdr:nvSpPr>
        <xdr:cNvPr id="2333" name="TextBox 2332">
          <a:extLst>
            <a:ext uri="{FF2B5EF4-FFF2-40B4-BE49-F238E27FC236}">
              <a16:creationId xmlns:a16="http://schemas.microsoft.com/office/drawing/2014/main" id="{6F86B26E-3CE6-45B5-9400-E859A81FCF9A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527114" cy="267702"/>
    <xdr:sp macro="" textlink="">
      <xdr:nvSpPr>
        <xdr:cNvPr id="2334" name="TextBox 2333">
          <a:extLst>
            <a:ext uri="{FF2B5EF4-FFF2-40B4-BE49-F238E27FC236}">
              <a16:creationId xmlns:a16="http://schemas.microsoft.com/office/drawing/2014/main" id="{5B3EF3E3-0088-40A9-9E79-A6A5EA5F8FC9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527114" cy="267702"/>
    <xdr:sp macro="" textlink="">
      <xdr:nvSpPr>
        <xdr:cNvPr id="2335" name="TextBox 2334">
          <a:extLst>
            <a:ext uri="{FF2B5EF4-FFF2-40B4-BE49-F238E27FC236}">
              <a16:creationId xmlns:a16="http://schemas.microsoft.com/office/drawing/2014/main" id="{3A4E94A4-6EE9-466D-A1A3-D99BC1D30B8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22</xdr:row>
      <xdr:rowOff>0</xdr:rowOff>
    </xdr:from>
    <xdr:ext cx="527114" cy="267702"/>
    <xdr:sp macro="" textlink="">
      <xdr:nvSpPr>
        <xdr:cNvPr id="2336" name="TextBox 2335">
          <a:extLst>
            <a:ext uri="{FF2B5EF4-FFF2-40B4-BE49-F238E27FC236}">
              <a16:creationId xmlns:a16="http://schemas.microsoft.com/office/drawing/2014/main" id="{3BC6A2FD-5565-40C6-9E68-933188F6E8DE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527114" cy="267702"/>
    <xdr:sp macro="" textlink="">
      <xdr:nvSpPr>
        <xdr:cNvPr id="2337" name="TextBox 2336">
          <a:extLst>
            <a:ext uri="{FF2B5EF4-FFF2-40B4-BE49-F238E27FC236}">
              <a16:creationId xmlns:a16="http://schemas.microsoft.com/office/drawing/2014/main" id="{A256E37B-D348-4DBB-9831-5E83D2AE19CB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338" name="TextBox 2337">
          <a:extLst>
            <a:ext uri="{FF2B5EF4-FFF2-40B4-BE49-F238E27FC236}">
              <a16:creationId xmlns:a16="http://schemas.microsoft.com/office/drawing/2014/main" id="{A3A32AF7-1515-4718-83F0-19B948D95DC5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339" name="TextBox 2338">
          <a:extLst>
            <a:ext uri="{FF2B5EF4-FFF2-40B4-BE49-F238E27FC236}">
              <a16:creationId xmlns:a16="http://schemas.microsoft.com/office/drawing/2014/main" id="{73A37B02-2425-4DCB-B4F1-7D8C751AB3AC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527114" cy="267702"/>
    <xdr:sp macro="" textlink="">
      <xdr:nvSpPr>
        <xdr:cNvPr id="2340" name="TextBox 2339">
          <a:extLst>
            <a:ext uri="{FF2B5EF4-FFF2-40B4-BE49-F238E27FC236}">
              <a16:creationId xmlns:a16="http://schemas.microsoft.com/office/drawing/2014/main" id="{DDC0BE22-0927-4C92-9F6A-08C7E1E19FC4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527114" cy="267702"/>
    <xdr:sp macro="" textlink="">
      <xdr:nvSpPr>
        <xdr:cNvPr id="2341" name="TextBox 2340">
          <a:extLst>
            <a:ext uri="{FF2B5EF4-FFF2-40B4-BE49-F238E27FC236}">
              <a16:creationId xmlns:a16="http://schemas.microsoft.com/office/drawing/2014/main" id="{C9E0B756-B545-4100-9D17-DDFEDBF4F503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18</xdr:row>
      <xdr:rowOff>0</xdr:rowOff>
    </xdr:from>
    <xdr:ext cx="527114" cy="267702"/>
    <xdr:sp macro="" textlink="">
      <xdr:nvSpPr>
        <xdr:cNvPr id="2342" name="TextBox 2341">
          <a:extLst>
            <a:ext uri="{FF2B5EF4-FFF2-40B4-BE49-F238E27FC236}">
              <a16:creationId xmlns:a16="http://schemas.microsoft.com/office/drawing/2014/main" id="{D475C240-F3BD-4657-B1BB-0AF519F7F920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17</xdr:col>
      <xdr:colOff>0</xdr:colOff>
      <xdr:row>23</xdr:row>
      <xdr:rowOff>0</xdr:rowOff>
    </xdr:from>
    <xdr:ext cx="527114" cy="267702"/>
    <xdr:sp macro="" textlink="">
      <xdr:nvSpPr>
        <xdr:cNvPr id="2343" name="TextBox 2342">
          <a:extLst>
            <a:ext uri="{FF2B5EF4-FFF2-40B4-BE49-F238E27FC236}">
              <a16:creationId xmlns:a16="http://schemas.microsoft.com/office/drawing/2014/main" id="{BA3DDCE1-7C25-411C-A770-6F09BD21535A}"/>
            </a:ext>
          </a:extLst>
        </xdr:cNvPr>
        <xdr:cNvSpPr txBox="1"/>
      </xdr:nvSpPr>
      <xdr:spPr>
        <a:xfrm>
          <a:off x="53775429" y="7157357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MW493"/>
  <sheetViews>
    <sheetView showZeros="0" tabSelected="1" view="pageBreakPreview" zoomScale="70" zoomScaleNormal="70" zoomScaleSheetLayoutView="70" workbookViewId="0">
      <pane ySplit="4" topLeftCell="A5" activePane="bottomLeft" state="frozen"/>
      <selection pane="bottomLeft" activeCell="D204" sqref="D204"/>
    </sheetView>
  </sheetViews>
  <sheetFormatPr defaultRowHeight="12.75" x14ac:dyDescent="0.25"/>
  <cols>
    <col min="1" max="1" width="6.28515625" style="4" customWidth="1"/>
    <col min="2" max="2" width="15.85546875" style="61" customWidth="1"/>
    <col min="3" max="3" width="16.42578125" style="61" customWidth="1"/>
    <col min="4" max="4" width="21.42578125" style="61" customWidth="1"/>
    <col min="5" max="5" width="13" style="60" customWidth="1"/>
    <col min="6" max="6" width="16.5703125" style="60" customWidth="1"/>
    <col min="7" max="7" width="18.42578125" style="20" customWidth="1"/>
    <col min="8" max="8" width="15.7109375" style="61" customWidth="1"/>
    <col min="9" max="9" width="13.5703125" style="60" customWidth="1"/>
    <col min="10" max="10" width="17.140625" style="60" customWidth="1"/>
    <col min="11" max="11" width="11.85546875" style="60" customWidth="1"/>
    <col min="12" max="12" width="10" style="60" customWidth="1"/>
    <col min="13" max="13" width="11.140625" style="60" customWidth="1"/>
    <col min="14" max="14" width="14.42578125" style="60" customWidth="1"/>
    <col min="15" max="15" width="25.140625" style="61" customWidth="1"/>
    <col min="16" max="16" width="18.5703125" style="65" customWidth="1"/>
    <col min="17" max="17" width="18.5703125" style="72" customWidth="1"/>
    <col min="18" max="44" width="9.140625" style="18"/>
    <col min="45" max="16384" width="9.140625" style="4"/>
  </cols>
  <sheetData>
    <row r="1" spans="1:44" x14ac:dyDescent="0.25">
      <c r="B1" s="82"/>
      <c r="E1" s="8"/>
      <c r="G1" s="18"/>
    </row>
    <row r="2" spans="1:44" s="3" customFormat="1" ht="18.75" customHeight="1" x14ac:dyDescent="0.25">
      <c r="A2" s="94" t="s">
        <v>685</v>
      </c>
      <c r="B2" s="94" t="s">
        <v>32</v>
      </c>
      <c r="C2" s="94" t="s">
        <v>76</v>
      </c>
      <c r="D2" s="94" t="s">
        <v>79</v>
      </c>
      <c r="E2" s="94" t="s">
        <v>19</v>
      </c>
      <c r="F2" s="94" t="s">
        <v>20</v>
      </c>
      <c r="G2" s="94" t="s">
        <v>75</v>
      </c>
      <c r="H2" s="94" t="s">
        <v>77</v>
      </c>
      <c r="I2" s="94" t="s">
        <v>0</v>
      </c>
      <c r="J2" s="94" t="s">
        <v>78</v>
      </c>
      <c r="K2" s="94" t="s">
        <v>28</v>
      </c>
      <c r="L2" s="94" t="s">
        <v>29</v>
      </c>
      <c r="M2" s="94" t="s">
        <v>12</v>
      </c>
      <c r="N2" s="94"/>
      <c r="O2" s="94" t="s">
        <v>4</v>
      </c>
      <c r="P2" s="94" t="s">
        <v>5</v>
      </c>
      <c r="Q2" s="96"/>
    </row>
    <row r="3" spans="1:44" s="3" customFormat="1" ht="89.25" customHeight="1" x14ac:dyDescent="0.25">
      <c r="A3" s="94"/>
      <c r="B3" s="94"/>
      <c r="C3" s="95"/>
      <c r="D3" s="94"/>
      <c r="E3" s="94"/>
      <c r="F3" s="94"/>
      <c r="G3" s="94"/>
      <c r="H3" s="94"/>
      <c r="I3" s="94"/>
      <c r="J3" s="94"/>
      <c r="K3" s="94"/>
      <c r="L3" s="94"/>
      <c r="M3" s="60" t="s">
        <v>14</v>
      </c>
      <c r="N3" s="60" t="s">
        <v>15</v>
      </c>
      <c r="O3" s="94"/>
      <c r="P3" s="62" t="s">
        <v>6</v>
      </c>
      <c r="Q3" s="62" t="s">
        <v>43</v>
      </c>
    </row>
    <row r="4" spans="1:44" s="44" customFormat="1" ht="15" customHeight="1" x14ac:dyDescent="0.25">
      <c r="A4" s="22">
        <v>1</v>
      </c>
      <c r="B4" s="63" t="s">
        <v>433</v>
      </c>
      <c r="C4" s="63">
        <f>SUBTOTAL(3,C5:C493)</f>
        <v>355</v>
      </c>
      <c r="D4" s="60">
        <f>SUBTOTAL(3,D5:D493)</f>
        <v>329</v>
      </c>
      <c r="E4" s="60">
        <f>SUBTOTAL(3,E5:E493)</f>
        <v>329</v>
      </c>
      <c r="F4" s="60">
        <f>SUBTOTAL(3,F5:F493)</f>
        <v>325</v>
      </c>
      <c r="G4" s="63"/>
      <c r="H4" s="12">
        <f>SUBTOTAL(3,H5:H493)</f>
        <v>350</v>
      </c>
      <c r="I4" s="63">
        <f>SUBTOTAL(3,I5:I493)</f>
        <v>346</v>
      </c>
      <c r="J4" s="60">
        <f>SUBTOTAL(3,J5:J493)</f>
        <v>310</v>
      </c>
      <c r="K4" s="60">
        <f>SUBTOTAL(3,K5:K493)</f>
        <v>334</v>
      </c>
      <c r="L4" s="60">
        <f>SUBTOTAL(3,L5:L493)</f>
        <v>340</v>
      </c>
      <c r="M4" s="63">
        <f>SUBTOTAL(9,M5:M493)</f>
        <v>282387.70079999999</v>
      </c>
      <c r="N4" s="63">
        <f>SUBTOTAL(9,N5:N493)</f>
        <v>282239.10080000001</v>
      </c>
      <c r="O4" s="12"/>
      <c r="P4" s="63">
        <f>SUBTOTAL(3,P5:P493)</f>
        <v>350</v>
      </c>
      <c r="Q4" s="63">
        <f>SUBTOTAL(3,Q5:Q493)</f>
        <v>355</v>
      </c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</row>
    <row r="5" spans="1:44" s="39" customFormat="1" ht="25.5" x14ac:dyDescent="0.25">
      <c r="A5" s="60">
        <v>1</v>
      </c>
      <c r="B5" s="61" t="s">
        <v>679</v>
      </c>
      <c r="C5" s="61" t="s">
        <v>136</v>
      </c>
      <c r="D5" s="60" t="s">
        <v>198</v>
      </c>
      <c r="E5" s="60">
        <v>200201822</v>
      </c>
      <c r="F5" s="60" t="s">
        <v>183</v>
      </c>
      <c r="G5" s="63"/>
      <c r="H5" s="61" t="s">
        <v>430</v>
      </c>
      <c r="I5" s="60" t="s">
        <v>431</v>
      </c>
      <c r="J5" s="56" t="s">
        <v>432</v>
      </c>
      <c r="K5" s="56">
        <v>2015</v>
      </c>
      <c r="L5" s="60">
        <v>2023</v>
      </c>
      <c r="M5" s="59">
        <v>99.6</v>
      </c>
      <c r="N5" s="59">
        <v>99.6</v>
      </c>
      <c r="O5" s="61"/>
      <c r="P5" s="62" t="s">
        <v>7</v>
      </c>
      <c r="Q5" s="60">
        <v>2024</v>
      </c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</row>
    <row r="6" spans="1:44" s="14" customFormat="1" ht="76.5" customHeight="1" x14ac:dyDescent="0.25">
      <c r="A6" s="25">
        <v>2</v>
      </c>
      <c r="B6" s="61" t="s">
        <v>42</v>
      </c>
      <c r="C6" s="61" t="s">
        <v>21</v>
      </c>
      <c r="D6" s="60" t="s">
        <v>105</v>
      </c>
      <c r="E6" s="60">
        <v>200047140</v>
      </c>
      <c r="F6" s="60" t="s">
        <v>124</v>
      </c>
      <c r="G6" s="63"/>
      <c r="H6" s="12" t="s">
        <v>635</v>
      </c>
      <c r="I6" s="62" t="s">
        <v>576</v>
      </c>
      <c r="J6" s="6" t="s">
        <v>113</v>
      </c>
      <c r="K6" s="6" t="s">
        <v>579</v>
      </c>
      <c r="L6" s="6">
        <v>2023</v>
      </c>
      <c r="M6" s="19">
        <v>1815</v>
      </c>
      <c r="N6" s="19">
        <v>1815</v>
      </c>
      <c r="O6" s="66" t="s">
        <v>583</v>
      </c>
      <c r="P6" s="8" t="s">
        <v>7</v>
      </c>
      <c r="Q6" s="6">
        <v>2024</v>
      </c>
    </row>
    <row r="7" spans="1:44" s="14" customFormat="1" ht="76.5" customHeight="1" x14ac:dyDescent="0.25">
      <c r="A7" s="60">
        <v>3</v>
      </c>
      <c r="B7" s="61" t="s">
        <v>42</v>
      </c>
      <c r="C7" s="61" t="s">
        <v>21</v>
      </c>
      <c r="D7" s="60" t="s">
        <v>105</v>
      </c>
      <c r="E7" s="60">
        <v>200047140</v>
      </c>
      <c r="F7" s="60" t="s">
        <v>124</v>
      </c>
      <c r="G7" s="17"/>
      <c r="H7" s="12" t="s">
        <v>636</v>
      </c>
      <c r="I7" s="62" t="s">
        <v>577</v>
      </c>
      <c r="J7" s="6" t="s">
        <v>113</v>
      </c>
      <c r="K7" s="6" t="s">
        <v>580</v>
      </c>
      <c r="L7" s="6">
        <v>2023</v>
      </c>
      <c r="M7" s="19">
        <v>431.6</v>
      </c>
      <c r="N7" s="19">
        <v>431.6</v>
      </c>
      <c r="O7" s="66" t="s">
        <v>584</v>
      </c>
      <c r="P7" s="8" t="s">
        <v>7</v>
      </c>
      <c r="Q7" s="6">
        <v>2024</v>
      </c>
    </row>
    <row r="8" spans="1:44" s="14" customFormat="1" ht="76.5" customHeight="1" x14ac:dyDescent="0.25">
      <c r="A8" s="25">
        <v>4</v>
      </c>
      <c r="B8" s="61" t="s">
        <v>42</v>
      </c>
      <c r="C8" s="61" t="s">
        <v>21</v>
      </c>
      <c r="D8" s="60" t="s">
        <v>105</v>
      </c>
      <c r="E8" s="60">
        <v>200047140</v>
      </c>
      <c r="F8" s="60" t="s">
        <v>124</v>
      </c>
      <c r="G8" s="17"/>
      <c r="H8" s="12" t="s">
        <v>637</v>
      </c>
      <c r="I8" s="62" t="s">
        <v>578</v>
      </c>
      <c r="J8" s="6" t="s">
        <v>113</v>
      </c>
      <c r="K8" s="6" t="s">
        <v>581</v>
      </c>
      <c r="L8" s="6">
        <v>2023</v>
      </c>
      <c r="M8" s="19">
        <v>2032.6</v>
      </c>
      <c r="N8" s="19">
        <v>2032.6</v>
      </c>
      <c r="O8" s="66" t="s">
        <v>584</v>
      </c>
      <c r="P8" s="8" t="s">
        <v>7</v>
      </c>
      <c r="Q8" s="6">
        <v>2024</v>
      </c>
    </row>
    <row r="9" spans="1:44" s="14" customFormat="1" ht="76.5" customHeight="1" x14ac:dyDescent="0.25">
      <c r="A9" s="60">
        <v>5</v>
      </c>
      <c r="B9" s="61" t="s">
        <v>42</v>
      </c>
      <c r="C9" s="61" t="s">
        <v>21</v>
      </c>
      <c r="D9" s="60" t="s">
        <v>105</v>
      </c>
      <c r="E9" s="60">
        <v>200047140</v>
      </c>
      <c r="F9" s="60" t="s">
        <v>124</v>
      </c>
      <c r="G9" s="63"/>
      <c r="H9" s="12" t="s">
        <v>638</v>
      </c>
      <c r="I9" s="62">
        <v>5189</v>
      </c>
      <c r="J9" s="6" t="s">
        <v>113</v>
      </c>
      <c r="K9" s="6" t="s">
        <v>582</v>
      </c>
      <c r="L9" s="6">
        <v>2023</v>
      </c>
      <c r="M9" s="19">
        <v>607.9</v>
      </c>
      <c r="N9" s="19">
        <v>607.9</v>
      </c>
      <c r="O9" s="66" t="s">
        <v>585</v>
      </c>
      <c r="P9" s="8" t="s">
        <v>16</v>
      </c>
      <c r="Q9" s="6">
        <v>2024</v>
      </c>
    </row>
    <row r="10" spans="1:44" s="21" customFormat="1" ht="76.5" customHeight="1" x14ac:dyDescent="0.25">
      <c r="A10" s="25">
        <v>6</v>
      </c>
      <c r="B10" s="61" t="s">
        <v>42</v>
      </c>
      <c r="C10" s="61" t="s">
        <v>598</v>
      </c>
      <c r="D10" s="60" t="s">
        <v>600</v>
      </c>
      <c r="E10" s="60">
        <v>200047179</v>
      </c>
      <c r="F10" s="60" t="s">
        <v>599</v>
      </c>
      <c r="G10" s="63"/>
      <c r="H10" s="17" t="s">
        <v>602</v>
      </c>
      <c r="I10" s="62" t="s">
        <v>601</v>
      </c>
      <c r="J10" s="6" t="s">
        <v>603</v>
      </c>
      <c r="K10" s="62">
        <v>1974</v>
      </c>
      <c r="L10" s="6">
        <v>2023</v>
      </c>
      <c r="M10" s="62">
        <v>362.5</v>
      </c>
      <c r="N10" s="62">
        <v>362.5</v>
      </c>
      <c r="O10" s="17" t="s">
        <v>604</v>
      </c>
      <c r="P10" s="6" t="s">
        <v>16</v>
      </c>
      <c r="Q10" s="6">
        <v>2024</v>
      </c>
    </row>
    <row r="11" spans="1:44" s="14" customFormat="1" ht="38.25" x14ac:dyDescent="0.25">
      <c r="A11" s="60">
        <v>7</v>
      </c>
      <c r="B11" s="61" t="s">
        <v>42</v>
      </c>
      <c r="C11" s="61" t="s">
        <v>46</v>
      </c>
      <c r="D11" s="61" t="s">
        <v>400</v>
      </c>
      <c r="E11" s="60">
        <v>200018736</v>
      </c>
      <c r="F11" s="60" t="s">
        <v>125</v>
      </c>
      <c r="G11" s="63"/>
      <c r="H11" s="79" t="s">
        <v>244</v>
      </c>
      <c r="I11" s="62" t="s">
        <v>242</v>
      </c>
      <c r="J11" s="13" t="s">
        <v>2</v>
      </c>
      <c r="K11" s="62">
        <v>1968</v>
      </c>
      <c r="L11" s="1" t="s">
        <v>255</v>
      </c>
      <c r="M11" s="11">
        <v>313</v>
      </c>
      <c r="N11" s="11">
        <v>313</v>
      </c>
      <c r="O11" s="17" t="s">
        <v>261</v>
      </c>
      <c r="P11" s="62" t="s">
        <v>7</v>
      </c>
      <c r="Q11" s="6">
        <v>2024</v>
      </c>
    </row>
    <row r="12" spans="1:44" s="14" customFormat="1" ht="38.25" x14ac:dyDescent="0.25">
      <c r="A12" s="25">
        <v>8</v>
      </c>
      <c r="B12" s="61" t="s">
        <v>42</v>
      </c>
      <c r="C12" s="61" t="s">
        <v>46</v>
      </c>
      <c r="D12" s="61" t="s">
        <v>400</v>
      </c>
      <c r="E12" s="60">
        <v>200018736</v>
      </c>
      <c r="F12" s="60" t="s">
        <v>125</v>
      </c>
      <c r="G12" s="63"/>
      <c r="H12" s="79" t="s">
        <v>245</v>
      </c>
      <c r="I12" s="62" t="s">
        <v>243</v>
      </c>
      <c r="J12" s="13" t="s">
        <v>2</v>
      </c>
      <c r="K12" s="62">
        <v>1957</v>
      </c>
      <c r="L12" s="1" t="s">
        <v>255</v>
      </c>
      <c r="M12" s="11">
        <v>184.5</v>
      </c>
      <c r="N12" s="11">
        <v>184.5</v>
      </c>
      <c r="O12" s="17" t="s">
        <v>262</v>
      </c>
      <c r="P12" s="62" t="s">
        <v>7</v>
      </c>
      <c r="Q12" s="6">
        <v>2024</v>
      </c>
    </row>
    <row r="13" spans="1:44" s="14" customFormat="1" ht="38.25" x14ac:dyDescent="0.25">
      <c r="A13" s="60">
        <v>9</v>
      </c>
      <c r="B13" s="61" t="s">
        <v>42</v>
      </c>
      <c r="C13" s="61" t="s">
        <v>46</v>
      </c>
      <c r="D13" s="61" t="s">
        <v>400</v>
      </c>
      <c r="E13" s="60">
        <v>200018736</v>
      </c>
      <c r="F13" s="60" t="s">
        <v>125</v>
      </c>
      <c r="G13" s="63"/>
      <c r="H13" s="79" t="s">
        <v>246</v>
      </c>
      <c r="I13" s="62">
        <v>232</v>
      </c>
      <c r="J13" s="6" t="s">
        <v>113</v>
      </c>
      <c r="K13" s="62" t="s">
        <v>241</v>
      </c>
      <c r="L13" s="1" t="s">
        <v>255</v>
      </c>
      <c r="M13" s="11">
        <v>1102</v>
      </c>
      <c r="N13" s="11">
        <v>1102</v>
      </c>
      <c r="O13" s="17" t="s">
        <v>263</v>
      </c>
      <c r="P13" s="62" t="s">
        <v>7</v>
      </c>
      <c r="Q13" s="6">
        <v>2024</v>
      </c>
    </row>
    <row r="14" spans="1:44" s="14" customFormat="1" ht="76.5" customHeight="1" x14ac:dyDescent="0.25">
      <c r="A14" s="25">
        <v>10</v>
      </c>
      <c r="B14" s="61" t="s">
        <v>42</v>
      </c>
      <c r="C14" s="61" t="s">
        <v>46</v>
      </c>
      <c r="D14" s="61" t="s">
        <v>400</v>
      </c>
      <c r="E14" s="60">
        <v>200018736</v>
      </c>
      <c r="F14" s="60" t="s">
        <v>125</v>
      </c>
      <c r="G14" s="63"/>
      <c r="H14" s="79" t="s">
        <v>586</v>
      </c>
      <c r="I14" s="17">
        <v>221</v>
      </c>
      <c r="J14" s="6" t="s">
        <v>113</v>
      </c>
      <c r="K14" s="62" t="s">
        <v>587</v>
      </c>
      <c r="L14" s="1" t="s">
        <v>526</v>
      </c>
      <c r="M14" s="11">
        <v>1674</v>
      </c>
      <c r="N14" s="11">
        <v>1674</v>
      </c>
      <c r="O14" s="17" t="s">
        <v>589</v>
      </c>
      <c r="P14" s="8" t="s">
        <v>16</v>
      </c>
      <c r="Q14" s="6">
        <v>2024</v>
      </c>
    </row>
    <row r="15" spans="1:44" s="14" customFormat="1" ht="76.5" customHeight="1" x14ac:dyDescent="0.25">
      <c r="A15" s="60">
        <v>11</v>
      </c>
      <c r="B15" s="61" t="s">
        <v>42</v>
      </c>
      <c r="C15" s="61" t="s">
        <v>46</v>
      </c>
      <c r="D15" s="61" t="s">
        <v>400</v>
      </c>
      <c r="E15" s="60">
        <v>200018736</v>
      </c>
      <c r="F15" s="60" t="s">
        <v>125</v>
      </c>
      <c r="G15" s="63"/>
      <c r="H15" s="79" t="s">
        <v>586</v>
      </c>
      <c r="I15" s="17">
        <v>6172</v>
      </c>
      <c r="J15" s="6" t="s">
        <v>113</v>
      </c>
      <c r="K15" s="62" t="s">
        <v>588</v>
      </c>
      <c r="L15" s="1" t="s">
        <v>526</v>
      </c>
      <c r="M15" s="11">
        <v>110</v>
      </c>
      <c r="N15" s="11">
        <v>110</v>
      </c>
      <c r="O15" s="17" t="s">
        <v>590</v>
      </c>
      <c r="P15" s="8" t="s">
        <v>16</v>
      </c>
      <c r="Q15" s="6">
        <v>2024</v>
      </c>
    </row>
    <row r="16" spans="1:44" s="14" customFormat="1" ht="76.5" customHeight="1" x14ac:dyDescent="0.25">
      <c r="A16" s="25">
        <v>12</v>
      </c>
      <c r="B16" s="61" t="s">
        <v>42</v>
      </c>
      <c r="C16" s="61" t="s">
        <v>46</v>
      </c>
      <c r="D16" s="61" t="s">
        <v>400</v>
      </c>
      <c r="E16" s="60">
        <v>200018736</v>
      </c>
      <c r="F16" s="60" t="s">
        <v>125</v>
      </c>
      <c r="G16" s="63"/>
      <c r="H16" s="79" t="s">
        <v>586</v>
      </c>
      <c r="I16" s="17">
        <v>251</v>
      </c>
      <c r="J16" s="6" t="s">
        <v>113</v>
      </c>
      <c r="K16" s="62" t="s">
        <v>581</v>
      </c>
      <c r="L16" s="1" t="s">
        <v>526</v>
      </c>
      <c r="M16" s="11">
        <v>288</v>
      </c>
      <c r="N16" s="11">
        <v>288</v>
      </c>
      <c r="O16" s="17" t="s">
        <v>589</v>
      </c>
      <c r="P16" s="8" t="s">
        <v>16</v>
      </c>
      <c r="Q16" s="6">
        <v>2024</v>
      </c>
    </row>
    <row r="17" spans="1:17" s="14" customFormat="1" ht="114.75" customHeight="1" x14ac:dyDescent="0.25">
      <c r="A17" s="60">
        <v>13</v>
      </c>
      <c r="B17" s="61" t="s">
        <v>42</v>
      </c>
      <c r="C17" s="61" t="s">
        <v>137</v>
      </c>
      <c r="D17" s="60" t="s">
        <v>138</v>
      </c>
      <c r="E17" s="60">
        <v>290317392</v>
      </c>
      <c r="F17" s="60" t="s">
        <v>139</v>
      </c>
      <c r="G17" s="63"/>
      <c r="H17" s="17" t="s">
        <v>249</v>
      </c>
      <c r="I17" s="62" t="s">
        <v>247</v>
      </c>
      <c r="J17" s="6" t="s">
        <v>113</v>
      </c>
      <c r="K17" s="62">
        <v>1978</v>
      </c>
      <c r="L17" s="1" t="s">
        <v>257</v>
      </c>
      <c r="M17" s="11">
        <v>2079.8000000000002</v>
      </c>
      <c r="N17" s="11">
        <v>2079.8000000000002</v>
      </c>
      <c r="O17" s="17" t="s">
        <v>258</v>
      </c>
      <c r="P17" s="6" t="s">
        <v>7</v>
      </c>
      <c r="Q17" s="6">
        <v>2024</v>
      </c>
    </row>
    <row r="18" spans="1:17" s="14" customFormat="1" ht="114.75" customHeight="1" x14ac:dyDescent="0.25">
      <c r="A18" s="25">
        <v>14</v>
      </c>
      <c r="B18" s="61" t="s">
        <v>42</v>
      </c>
      <c r="C18" s="61" t="s">
        <v>137</v>
      </c>
      <c r="D18" s="60" t="s">
        <v>138</v>
      </c>
      <c r="E18" s="60">
        <v>290317392</v>
      </c>
      <c r="F18" s="60" t="s">
        <v>139</v>
      </c>
      <c r="G18" s="63"/>
      <c r="H18" s="17" t="s">
        <v>250</v>
      </c>
      <c r="I18" s="62" t="s">
        <v>248</v>
      </c>
      <c r="J18" s="6" t="s">
        <v>9</v>
      </c>
      <c r="K18" s="62" t="s">
        <v>253</v>
      </c>
      <c r="L18" s="1" t="s">
        <v>254</v>
      </c>
      <c r="M18" s="11">
        <v>779</v>
      </c>
      <c r="N18" s="11">
        <v>779</v>
      </c>
      <c r="O18" s="17" t="s">
        <v>259</v>
      </c>
      <c r="P18" s="8" t="s">
        <v>16</v>
      </c>
      <c r="Q18" s="6">
        <v>2024</v>
      </c>
    </row>
    <row r="19" spans="1:17" s="29" customFormat="1" ht="76.5" customHeight="1" x14ac:dyDescent="0.25">
      <c r="A19" s="60">
        <v>15</v>
      </c>
      <c r="B19" s="61" t="s">
        <v>42</v>
      </c>
      <c r="C19" s="61" t="s">
        <v>279</v>
      </c>
      <c r="D19" s="61" t="s">
        <v>318</v>
      </c>
      <c r="E19" s="60">
        <v>200017875</v>
      </c>
      <c r="F19" s="60" t="s">
        <v>283</v>
      </c>
      <c r="G19" s="16"/>
      <c r="H19" s="17" t="s">
        <v>280</v>
      </c>
      <c r="I19" s="16" t="s">
        <v>281</v>
      </c>
      <c r="J19" s="6" t="s">
        <v>113</v>
      </c>
      <c r="K19" s="16">
        <v>1989</v>
      </c>
      <c r="L19" s="16">
        <v>2022</v>
      </c>
      <c r="M19" s="19">
        <v>398</v>
      </c>
      <c r="N19" s="19">
        <v>398</v>
      </c>
      <c r="O19" s="67"/>
      <c r="P19" s="31" t="s">
        <v>16</v>
      </c>
      <c r="Q19" s="6">
        <v>2024</v>
      </c>
    </row>
    <row r="20" spans="1:17" s="29" customFormat="1" ht="76.5" customHeight="1" x14ac:dyDescent="0.25">
      <c r="A20" s="25">
        <v>16</v>
      </c>
      <c r="B20" s="61" t="s">
        <v>42</v>
      </c>
      <c r="C20" s="61" t="s">
        <v>279</v>
      </c>
      <c r="D20" s="61" t="s">
        <v>318</v>
      </c>
      <c r="E20" s="60">
        <v>200017875</v>
      </c>
      <c r="F20" s="60" t="s">
        <v>283</v>
      </c>
      <c r="G20" s="16"/>
      <c r="H20" s="17" t="s">
        <v>596</v>
      </c>
      <c r="I20" s="16" t="s">
        <v>591</v>
      </c>
      <c r="J20" s="6" t="s">
        <v>13</v>
      </c>
      <c r="K20" s="62">
        <v>1976</v>
      </c>
      <c r="L20" s="16">
        <v>2023</v>
      </c>
      <c r="M20" s="11">
        <v>467.6</v>
      </c>
      <c r="N20" s="11">
        <v>467.6</v>
      </c>
      <c r="O20" s="67"/>
      <c r="P20" s="31" t="s">
        <v>7</v>
      </c>
      <c r="Q20" s="6">
        <v>2024</v>
      </c>
    </row>
    <row r="21" spans="1:17" s="29" customFormat="1" ht="76.5" customHeight="1" x14ac:dyDescent="0.25">
      <c r="A21" s="60">
        <v>17</v>
      </c>
      <c r="B21" s="61" t="s">
        <v>42</v>
      </c>
      <c r="C21" s="61" t="s">
        <v>279</v>
      </c>
      <c r="D21" s="61" t="s">
        <v>318</v>
      </c>
      <c r="E21" s="60">
        <v>200017875</v>
      </c>
      <c r="F21" s="60" t="s">
        <v>283</v>
      </c>
      <c r="G21" s="16"/>
      <c r="H21" s="17" t="s">
        <v>597</v>
      </c>
      <c r="I21" s="16" t="s">
        <v>592</v>
      </c>
      <c r="J21" s="6" t="s">
        <v>113</v>
      </c>
      <c r="K21" s="62">
        <v>1986</v>
      </c>
      <c r="L21" s="16">
        <v>2023</v>
      </c>
      <c r="M21" s="11">
        <v>450</v>
      </c>
      <c r="N21" s="11">
        <v>450</v>
      </c>
      <c r="O21" s="67"/>
      <c r="P21" s="31" t="s">
        <v>16</v>
      </c>
      <c r="Q21" s="6">
        <v>2025</v>
      </c>
    </row>
    <row r="22" spans="1:17" s="29" customFormat="1" ht="76.5" customHeight="1" x14ac:dyDescent="0.25">
      <c r="A22" s="25">
        <v>18</v>
      </c>
      <c r="B22" s="61" t="s">
        <v>42</v>
      </c>
      <c r="C22" s="61" t="s">
        <v>279</v>
      </c>
      <c r="D22" s="61" t="s">
        <v>318</v>
      </c>
      <c r="E22" s="60">
        <v>200017875</v>
      </c>
      <c r="F22" s="60" t="s">
        <v>283</v>
      </c>
      <c r="G22" s="16"/>
      <c r="H22" s="17" t="s">
        <v>597</v>
      </c>
      <c r="I22" s="16" t="s">
        <v>593</v>
      </c>
      <c r="J22" s="6" t="s">
        <v>113</v>
      </c>
      <c r="K22" s="62">
        <v>1994</v>
      </c>
      <c r="L22" s="16">
        <v>2023</v>
      </c>
      <c r="M22" s="11">
        <v>1260</v>
      </c>
      <c r="N22" s="11">
        <v>1260</v>
      </c>
      <c r="O22" s="67"/>
      <c r="P22" s="31" t="s">
        <v>3</v>
      </c>
      <c r="Q22" s="6">
        <v>2025</v>
      </c>
    </row>
    <row r="23" spans="1:17" s="29" customFormat="1" ht="76.5" customHeight="1" x14ac:dyDescent="0.25">
      <c r="A23" s="60">
        <v>19</v>
      </c>
      <c r="B23" s="61" t="s">
        <v>42</v>
      </c>
      <c r="C23" s="61" t="s">
        <v>279</v>
      </c>
      <c r="D23" s="61" t="s">
        <v>318</v>
      </c>
      <c r="E23" s="60">
        <v>200017875</v>
      </c>
      <c r="F23" s="60" t="s">
        <v>283</v>
      </c>
      <c r="G23" s="16"/>
      <c r="H23" s="17" t="s">
        <v>597</v>
      </c>
      <c r="I23" s="16" t="s">
        <v>594</v>
      </c>
      <c r="J23" s="6" t="s">
        <v>113</v>
      </c>
      <c r="K23" s="62">
        <v>1973</v>
      </c>
      <c r="L23" s="16">
        <v>2023</v>
      </c>
      <c r="M23" s="11">
        <v>2486</v>
      </c>
      <c r="N23" s="11">
        <v>2486</v>
      </c>
      <c r="O23" s="67"/>
      <c r="P23" s="31" t="s">
        <v>3</v>
      </c>
      <c r="Q23" s="6">
        <v>2025</v>
      </c>
    </row>
    <row r="24" spans="1:17" s="29" customFormat="1" ht="76.5" customHeight="1" x14ac:dyDescent="0.25">
      <c r="A24" s="25">
        <v>20</v>
      </c>
      <c r="B24" s="61" t="s">
        <v>42</v>
      </c>
      <c r="C24" s="61" t="s">
        <v>279</v>
      </c>
      <c r="D24" s="61" t="s">
        <v>318</v>
      </c>
      <c r="E24" s="60">
        <v>200017875</v>
      </c>
      <c r="F24" s="60" t="s">
        <v>283</v>
      </c>
      <c r="G24" s="16"/>
      <c r="H24" s="17" t="s">
        <v>597</v>
      </c>
      <c r="I24" s="16" t="s">
        <v>595</v>
      </c>
      <c r="J24" s="6" t="s">
        <v>113</v>
      </c>
      <c r="K24" s="62">
        <v>1990</v>
      </c>
      <c r="L24" s="16">
        <v>2023</v>
      </c>
      <c r="M24" s="11">
        <v>2511</v>
      </c>
      <c r="N24" s="11">
        <v>2511</v>
      </c>
      <c r="O24" s="67"/>
      <c r="P24" s="31" t="s">
        <v>3</v>
      </c>
      <c r="Q24" s="6">
        <v>2025</v>
      </c>
    </row>
    <row r="25" spans="1:17" s="21" customFormat="1" ht="76.5" customHeight="1" x14ac:dyDescent="0.25">
      <c r="A25" s="60">
        <v>21</v>
      </c>
      <c r="B25" s="61" t="s">
        <v>42</v>
      </c>
      <c r="C25" s="61" t="s">
        <v>279</v>
      </c>
      <c r="D25" s="61" t="s">
        <v>318</v>
      </c>
      <c r="E25" s="60">
        <v>200017875</v>
      </c>
      <c r="F25" s="60" t="s">
        <v>283</v>
      </c>
      <c r="G25" s="16"/>
      <c r="H25" s="17" t="s">
        <v>280</v>
      </c>
      <c r="I25" s="16" t="s">
        <v>282</v>
      </c>
      <c r="J25" s="6" t="s">
        <v>113</v>
      </c>
      <c r="K25" s="16">
        <v>1989</v>
      </c>
      <c r="L25" s="16">
        <v>2022</v>
      </c>
      <c r="M25" s="19">
        <v>600</v>
      </c>
      <c r="N25" s="19">
        <v>600</v>
      </c>
      <c r="O25" s="67"/>
      <c r="P25" s="31" t="s">
        <v>16</v>
      </c>
      <c r="Q25" s="6">
        <v>2024</v>
      </c>
    </row>
    <row r="26" spans="1:17" s="45" customFormat="1" ht="63.75" x14ac:dyDescent="0.25">
      <c r="A26" s="25">
        <v>22</v>
      </c>
      <c r="B26" s="61" t="s">
        <v>31</v>
      </c>
      <c r="C26" s="61" t="s">
        <v>212</v>
      </c>
      <c r="D26" s="60" t="s">
        <v>329</v>
      </c>
      <c r="E26" s="60">
        <v>200022293</v>
      </c>
      <c r="F26" s="60" t="s">
        <v>328</v>
      </c>
      <c r="G26" s="14"/>
      <c r="H26" s="12" t="s">
        <v>331</v>
      </c>
      <c r="I26" s="3" t="s">
        <v>330</v>
      </c>
      <c r="J26" s="63" t="s">
        <v>322</v>
      </c>
      <c r="K26" s="63" t="s">
        <v>323</v>
      </c>
      <c r="L26" s="24" t="s">
        <v>324</v>
      </c>
      <c r="M26" s="83">
        <v>51.1</v>
      </c>
      <c r="N26" s="83">
        <v>51.1</v>
      </c>
      <c r="O26" s="12" t="s">
        <v>325</v>
      </c>
      <c r="P26" s="63" t="s">
        <v>7</v>
      </c>
      <c r="Q26" s="6">
        <v>2024</v>
      </c>
    </row>
    <row r="27" spans="1:17" s="45" customFormat="1" ht="51" x14ac:dyDescent="0.25">
      <c r="A27" s="60">
        <v>23</v>
      </c>
      <c r="B27" s="61" t="s">
        <v>31</v>
      </c>
      <c r="C27" s="61" t="s">
        <v>212</v>
      </c>
      <c r="D27" s="60" t="s">
        <v>329</v>
      </c>
      <c r="E27" s="60">
        <v>200022293</v>
      </c>
      <c r="F27" s="60" t="s">
        <v>328</v>
      </c>
      <c r="G27" s="14"/>
      <c r="H27" s="12" t="s">
        <v>332</v>
      </c>
      <c r="I27" s="3">
        <v>26</v>
      </c>
      <c r="J27" s="63" t="s">
        <v>327</v>
      </c>
      <c r="K27" s="63">
        <v>1975</v>
      </c>
      <c r="L27" s="24" t="s">
        <v>324</v>
      </c>
      <c r="M27" s="83">
        <v>2200</v>
      </c>
      <c r="N27" s="83">
        <v>2200</v>
      </c>
      <c r="O27" s="84" t="s">
        <v>326</v>
      </c>
      <c r="P27" s="63" t="s">
        <v>16</v>
      </c>
      <c r="Q27" s="63">
        <v>2025</v>
      </c>
    </row>
    <row r="28" spans="1:17" s="45" customFormat="1" ht="51" x14ac:dyDescent="0.25">
      <c r="A28" s="25">
        <v>24</v>
      </c>
      <c r="B28" s="61" t="s">
        <v>31</v>
      </c>
      <c r="C28" s="61" t="s">
        <v>212</v>
      </c>
      <c r="D28" s="60" t="s">
        <v>329</v>
      </c>
      <c r="E28" s="60">
        <v>200022293</v>
      </c>
      <c r="F28" s="60" t="s">
        <v>328</v>
      </c>
      <c r="G28" s="14"/>
      <c r="H28" s="12" t="s">
        <v>333</v>
      </c>
      <c r="I28" s="3">
        <v>116</v>
      </c>
      <c r="J28" s="63" t="s">
        <v>327</v>
      </c>
      <c r="K28" s="63">
        <v>1974</v>
      </c>
      <c r="L28" s="24" t="s">
        <v>324</v>
      </c>
      <c r="M28" s="83">
        <v>2560</v>
      </c>
      <c r="N28" s="83">
        <v>2560</v>
      </c>
      <c r="O28" s="84" t="s">
        <v>326</v>
      </c>
      <c r="P28" s="63" t="s">
        <v>7</v>
      </c>
      <c r="Q28" s="6">
        <v>2024</v>
      </c>
    </row>
    <row r="29" spans="1:17" s="46" customFormat="1" ht="25.5" x14ac:dyDescent="0.25">
      <c r="A29" s="60">
        <v>25</v>
      </c>
      <c r="B29" s="61" t="s">
        <v>31</v>
      </c>
      <c r="C29" s="17" t="s">
        <v>519</v>
      </c>
      <c r="D29" s="60"/>
      <c r="E29" s="60"/>
      <c r="F29" s="60"/>
      <c r="G29" s="63"/>
      <c r="H29" s="17" t="s">
        <v>520</v>
      </c>
      <c r="I29" s="62" t="s">
        <v>521</v>
      </c>
      <c r="J29" s="6"/>
      <c r="K29" s="6">
        <v>2004</v>
      </c>
      <c r="L29" s="6">
        <v>2024</v>
      </c>
      <c r="M29" s="19">
        <v>1441.2</v>
      </c>
      <c r="N29" s="19">
        <v>1441.2</v>
      </c>
      <c r="O29" s="67"/>
      <c r="P29" s="19" t="s">
        <v>16</v>
      </c>
      <c r="Q29" s="6">
        <v>2024</v>
      </c>
    </row>
    <row r="30" spans="1:17" s="46" customFormat="1" ht="25.5" x14ac:dyDescent="0.25">
      <c r="A30" s="25">
        <v>26</v>
      </c>
      <c r="B30" s="61" t="s">
        <v>31</v>
      </c>
      <c r="C30" s="17" t="s">
        <v>519</v>
      </c>
      <c r="D30" s="60"/>
      <c r="E30" s="60"/>
      <c r="F30" s="60"/>
      <c r="G30" s="63"/>
      <c r="H30" s="17" t="s">
        <v>520</v>
      </c>
      <c r="I30" s="62" t="s">
        <v>522</v>
      </c>
      <c r="J30" s="6"/>
      <c r="K30" s="6">
        <v>1968</v>
      </c>
      <c r="L30" s="6">
        <v>2024</v>
      </c>
      <c r="M30" s="19">
        <v>716</v>
      </c>
      <c r="N30" s="19">
        <v>716</v>
      </c>
      <c r="O30" s="67"/>
      <c r="P30" s="19" t="s">
        <v>16</v>
      </c>
      <c r="Q30" s="6">
        <v>2024</v>
      </c>
    </row>
    <row r="31" spans="1:17" s="46" customFormat="1" ht="25.5" x14ac:dyDescent="0.25">
      <c r="A31" s="60">
        <v>27</v>
      </c>
      <c r="B31" s="61" t="s">
        <v>31</v>
      </c>
      <c r="C31" s="17" t="s">
        <v>519</v>
      </c>
      <c r="D31" s="60"/>
      <c r="E31" s="60"/>
      <c r="F31" s="60"/>
      <c r="G31" s="63"/>
      <c r="H31" s="17" t="s">
        <v>520</v>
      </c>
      <c r="I31" s="62" t="s">
        <v>523</v>
      </c>
      <c r="J31" s="6"/>
      <c r="K31" s="6">
        <v>2004</v>
      </c>
      <c r="L31" s="6">
        <v>2024</v>
      </c>
      <c r="M31" s="19">
        <v>612</v>
      </c>
      <c r="N31" s="19">
        <v>612</v>
      </c>
      <c r="O31" s="67"/>
      <c r="P31" s="19" t="s">
        <v>16</v>
      </c>
      <c r="Q31" s="6">
        <v>2024</v>
      </c>
    </row>
    <row r="32" spans="1:17" s="21" customFormat="1" ht="76.5" customHeight="1" x14ac:dyDescent="0.25">
      <c r="A32" s="25">
        <v>28</v>
      </c>
      <c r="B32" s="61" t="s">
        <v>680</v>
      </c>
      <c r="C32" s="61" t="s">
        <v>298</v>
      </c>
      <c r="D32" s="60" t="s">
        <v>299</v>
      </c>
      <c r="E32" s="60">
        <v>200035478</v>
      </c>
      <c r="F32" s="60" t="s">
        <v>300</v>
      </c>
      <c r="G32" s="63"/>
      <c r="H32" s="17" t="s">
        <v>306</v>
      </c>
      <c r="I32" s="62" t="s">
        <v>301</v>
      </c>
      <c r="J32" s="6" t="s">
        <v>113</v>
      </c>
      <c r="K32" s="85">
        <v>2009</v>
      </c>
      <c r="L32" s="6">
        <v>2022</v>
      </c>
      <c r="M32" s="86">
        <v>1226.5999999999999</v>
      </c>
      <c r="N32" s="86">
        <v>1226.5999999999999</v>
      </c>
      <c r="O32" s="87" t="s">
        <v>310</v>
      </c>
      <c r="P32" s="6" t="s">
        <v>3</v>
      </c>
      <c r="Q32" s="88">
        <v>2025</v>
      </c>
    </row>
    <row r="33" spans="1:17" s="21" customFormat="1" ht="76.5" customHeight="1" x14ac:dyDescent="0.25">
      <c r="A33" s="60">
        <v>29</v>
      </c>
      <c r="B33" s="61" t="s">
        <v>680</v>
      </c>
      <c r="C33" s="61" t="s">
        <v>298</v>
      </c>
      <c r="D33" s="60" t="s">
        <v>299</v>
      </c>
      <c r="E33" s="60">
        <v>200035478</v>
      </c>
      <c r="F33" s="60" t="s">
        <v>300</v>
      </c>
      <c r="G33" s="63"/>
      <c r="H33" s="17" t="s">
        <v>623</v>
      </c>
      <c r="I33" s="62" t="s">
        <v>8</v>
      </c>
      <c r="J33" s="6" t="s">
        <v>207</v>
      </c>
      <c r="K33" s="85">
        <v>2022</v>
      </c>
      <c r="L33" s="6">
        <v>2023</v>
      </c>
      <c r="M33" s="86">
        <v>80</v>
      </c>
      <c r="N33" s="86">
        <v>80</v>
      </c>
      <c r="O33" s="87" t="s">
        <v>624</v>
      </c>
      <c r="P33" s="6" t="s">
        <v>16</v>
      </c>
      <c r="Q33" s="88">
        <v>2025</v>
      </c>
    </row>
    <row r="34" spans="1:17" s="21" customFormat="1" ht="76.5" customHeight="1" x14ac:dyDescent="0.25">
      <c r="A34" s="25">
        <v>30</v>
      </c>
      <c r="B34" s="61" t="s">
        <v>680</v>
      </c>
      <c r="C34" s="61" t="s">
        <v>298</v>
      </c>
      <c r="D34" s="60" t="s">
        <v>299</v>
      </c>
      <c r="E34" s="60">
        <v>200035478</v>
      </c>
      <c r="F34" s="60" t="s">
        <v>300</v>
      </c>
      <c r="G34" s="63"/>
      <c r="H34" s="17" t="s">
        <v>628</v>
      </c>
      <c r="I34" s="62" t="s">
        <v>302</v>
      </c>
      <c r="J34" s="6" t="s">
        <v>207</v>
      </c>
      <c r="K34" s="85">
        <v>2020</v>
      </c>
      <c r="L34" s="6">
        <v>2022</v>
      </c>
      <c r="M34" s="86">
        <v>15</v>
      </c>
      <c r="N34" s="86">
        <v>15</v>
      </c>
      <c r="O34" s="87" t="s">
        <v>311</v>
      </c>
      <c r="P34" s="6" t="s">
        <v>3</v>
      </c>
      <c r="Q34" s="88">
        <v>2024</v>
      </c>
    </row>
    <row r="35" spans="1:17" s="21" customFormat="1" ht="76.5" customHeight="1" x14ac:dyDescent="0.25">
      <c r="A35" s="60">
        <v>31</v>
      </c>
      <c r="B35" s="61" t="s">
        <v>680</v>
      </c>
      <c r="C35" s="61" t="s">
        <v>298</v>
      </c>
      <c r="D35" s="60" t="s">
        <v>299</v>
      </c>
      <c r="E35" s="60">
        <v>200035478</v>
      </c>
      <c r="F35" s="60" t="s">
        <v>300</v>
      </c>
      <c r="G35" s="63"/>
      <c r="H35" s="17" t="s">
        <v>627</v>
      </c>
      <c r="I35" s="62" t="s">
        <v>303</v>
      </c>
      <c r="J35" s="6" t="s">
        <v>9</v>
      </c>
      <c r="K35" s="85">
        <v>2020</v>
      </c>
      <c r="L35" s="6">
        <v>2022</v>
      </c>
      <c r="M35" s="89">
        <v>350.5</v>
      </c>
      <c r="N35" s="89">
        <v>350.5</v>
      </c>
      <c r="O35" s="87" t="s">
        <v>312</v>
      </c>
      <c r="P35" s="6" t="s">
        <v>3</v>
      </c>
      <c r="Q35" s="88">
        <v>2024</v>
      </c>
    </row>
    <row r="36" spans="1:17" s="21" customFormat="1" ht="76.5" customHeight="1" x14ac:dyDescent="0.25">
      <c r="A36" s="25">
        <v>32</v>
      </c>
      <c r="B36" s="61" t="s">
        <v>680</v>
      </c>
      <c r="C36" s="61" t="s">
        <v>298</v>
      </c>
      <c r="D36" s="60" t="s">
        <v>299</v>
      </c>
      <c r="E36" s="60">
        <v>200035478</v>
      </c>
      <c r="F36" s="60" t="s">
        <v>300</v>
      </c>
      <c r="G36" s="63"/>
      <c r="H36" s="17" t="s">
        <v>626</v>
      </c>
      <c r="I36" s="62" t="s">
        <v>625</v>
      </c>
      <c r="J36" s="6" t="s">
        <v>113</v>
      </c>
      <c r="K36" s="85">
        <v>2022</v>
      </c>
      <c r="L36" s="6">
        <v>2023</v>
      </c>
      <c r="M36" s="89">
        <v>82.5</v>
      </c>
      <c r="N36" s="89">
        <v>82.5</v>
      </c>
      <c r="O36" s="87" t="s">
        <v>8</v>
      </c>
      <c r="P36" s="85" t="s">
        <v>3</v>
      </c>
      <c r="Q36" s="88">
        <v>2025</v>
      </c>
    </row>
    <row r="37" spans="1:17" s="21" customFormat="1" ht="76.5" customHeight="1" x14ac:dyDescent="0.25">
      <c r="A37" s="60">
        <v>33</v>
      </c>
      <c r="B37" s="61" t="s">
        <v>680</v>
      </c>
      <c r="C37" s="61" t="s">
        <v>298</v>
      </c>
      <c r="D37" s="60" t="s">
        <v>299</v>
      </c>
      <c r="E37" s="60">
        <v>200035478</v>
      </c>
      <c r="F37" s="60" t="s">
        <v>300</v>
      </c>
      <c r="G37" s="63"/>
      <c r="H37" s="17" t="s">
        <v>630</v>
      </c>
      <c r="I37" s="62" t="s">
        <v>629</v>
      </c>
      <c r="J37" s="6" t="s">
        <v>113</v>
      </c>
      <c r="K37" s="85">
        <v>2022</v>
      </c>
      <c r="L37" s="6">
        <v>2023</v>
      </c>
      <c r="M37" s="89">
        <v>85</v>
      </c>
      <c r="N37" s="89">
        <v>85</v>
      </c>
      <c r="O37" s="87" t="s">
        <v>8</v>
      </c>
      <c r="P37" s="85" t="s">
        <v>3</v>
      </c>
      <c r="Q37" s="88">
        <v>2025</v>
      </c>
    </row>
    <row r="38" spans="1:17" s="21" customFormat="1" ht="76.5" customHeight="1" x14ac:dyDescent="0.25">
      <c r="A38" s="25">
        <v>34</v>
      </c>
      <c r="B38" s="61" t="s">
        <v>680</v>
      </c>
      <c r="C38" s="61" t="s">
        <v>298</v>
      </c>
      <c r="D38" s="60" t="s">
        <v>299</v>
      </c>
      <c r="E38" s="60">
        <v>200035478</v>
      </c>
      <c r="F38" s="60" t="s">
        <v>300</v>
      </c>
      <c r="G38" s="63"/>
      <c r="H38" s="17" t="s">
        <v>626</v>
      </c>
      <c r="I38" s="62" t="s">
        <v>631</v>
      </c>
      <c r="J38" s="6" t="s">
        <v>113</v>
      </c>
      <c r="K38" s="85">
        <v>2022</v>
      </c>
      <c r="L38" s="6">
        <v>2023</v>
      </c>
      <c r="M38" s="89">
        <v>31.3</v>
      </c>
      <c r="N38" s="89">
        <v>31.3</v>
      </c>
      <c r="O38" s="87" t="s">
        <v>8</v>
      </c>
      <c r="P38" s="85" t="s">
        <v>16</v>
      </c>
      <c r="Q38" s="88">
        <v>2025</v>
      </c>
    </row>
    <row r="39" spans="1:17" s="21" customFormat="1" ht="76.5" customHeight="1" x14ac:dyDescent="0.25">
      <c r="A39" s="60">
        <v>35</v>
      </c>
      <c r="B39" s="61" t="s">
        <v>680</v>
      </c>
      <c r="C39" s="61" t="s">
        <v>298</v>
      </c>
      <c r="D39" s="60" t="s">
        <v>299</v>
      </c>
      <c r="E39" s="60">
        <v>200035478</v>
      </c>
      <c r="F39" s="60" t="s">
        <v>300</v>
      </c>
      <c r="G39" s="63"/>
      <c r="H39" s="17" t="s">
        <v>307</v>
      </c>
      <c r="I39" s="62" t="s">
        <v>304</v>
      </c>
      <c r="J39" s="6" t="s">
        <v>9</v>
      </c>
      <c r="K39" s="85">
        <v>2020</v>
      </c>
      <c r="L39" s="6">
        <v>2022</v>
      </c>
      <c r="M39" s="86">
        <v>184</v>
      </c>
      <c r="N39" s="86">
        <v>184</v>
      </c>
      <c r="O39" s="87" t="s">
        <v>8</v>
      </c>
      <c r="P39" s="6" t="s">
        <v>3</v>
      </c>
      <c r="Q39" s="88">
        <v>2024</v>
      </c>
    </row>
    <row r="40" spans="1:17" s="21" customFormat="1" ht="76.5" customHeight="1" x14ac:dyDescent="0.25">
      <c r="A40" s="25">
        <v>36</v>
      </c>
      <c r="B40" s="61" t="s">
        <v>680</v>
      </c>
      <c r="C40" s="61" t="s">
        <v>298</v>
      </c>
      <c r="D40" s="60" t="s">
        <v>299</v>
      </c>
      <c r="E40" s="60">
        <v>200035478</v>
      </c>
      <c r="F40" s="60" t="s">
        <v>300</v>
      </c>
      <c r="G40" s="63"/>
      <c r="H40" s="17" t="s">
        <v>308</v>
      </c>
      <c r="I40" s="62" t="s">
        <v>305</v>
      </c>
      <c r="J40" s="6" t="s">
        <v>68</v>
      </c>
      <c r="K40" s="85">
        <v>2020</v>
      </c>
      <c r="L40" s="6">
        <v>2022</v>
      </c>
      <c r="M40" s="86">
        <v>89.3</v>
      </c>
      <c r="N40" s="86">
        <v>89.3</v>
      </c>
      <c r="O40" s="87" t="s">
        <v>313</v>
      </c>
      <c r="P40" s="6" t="s">
        <v>3</v>
      </c>
      <c r="Q40" s="88">
        <v>2024</v>
      </c>
    </row>
    <row r="41" spans="1:17" s="21" customFormat="1" ht="127.5" x14ac:dyDescent="0.25">
      <c r="A41" s="60">
        <v>37</v>
      </c>
      <c r="B41" s="61" t="s">
        <v>680</v>
      </c>
      <c r="C41" s="61" t="s">
        <v>298</v>
      </c>
      <c r="D41" s="60" t="s">
        <v>299</v>
      </c>
      <c r="E41" s="60">
        <v>200035478</v>
      </c>
      <c r="F41" s="60" t="s">
        <v>300</v>
      </c>
      <c r="G41" s="63"/>
      <c r="H41" s="17" t="s">
        <v>309</v>
      </c>
      <c r="I41" s="62" t="s">
        <v>315</v>
      </c>
      <c r="J41" s="6" t="s">
        <v>9</v>
      </c>
      <c r="K41" s="85">
        <v>2020</v>
      </c>
      <c r="L41" s="6">
        <v>2022</v>
      </c>
      <c r="M41" s="86">
        <v>5812.3</v>
      </c>
      <c r="N41" s="86">
        <v>5812.3</v>
      </c>
      <c r="O41" s="87" t="s">
        <v>314</v>
      </c>
      <c r="P41" s="85" t="s">
        <v>289</v>
      </c>
      <c r="Q41" s="6">
        <v>2024</v>
      </c>
    </row>
    <row r="42" spans="1:17" s="42" customFormat="1" ht="76.5" customHeight="1" x14ac:dyDescent="0.25">
      <c r="A42" s="25">
        <v>38</v>
      </c>
      <c r="B42" s="61" t="s">
        <v>680</v>
      </c>
      <c r="C42" s="61" t="s">
        <v>632</v>
      </c>
      <c r="D42" s="60"/>
      <c r="E42" s="60"/>
      <c r="F42" s="60"/>
      <c r="G42" s="63"/>
      <c r="H42" s="17" t="s">
        <v>634</v>
      </c>
      <c r="I42" s="62" t="s">
        <v>633</v>
      </c>
      <c r="J42" s="6" t="s">
        <v>9</v>
      </c>
      <c r="K42" s="6" t="s">
        <v>8</v>
      </c>
      <c r="L42" s="6">
        <v>2023</v>
      </c>
      <c r="M42" s="19">
        <v>232.9</v>
      </c>
      <c r="N42" s="19">
        <v>232.9</v>
      </c>
      <c r="O42" s="67"/>
      <c r="P42" s="19" t="s">
        <v>7</v>
      </c>
      <c r="Q42" s="6">
        <v>2024</v>
      </c>
    </row>
    <row r="43" spans="1:17" s="45" customFormat="1" ht="76.5" customHeight="1" x14ac:dyDescent="0.25">
      <c r="A43" s="60">
        <v>39</v>
      </c>
      <c r="B43" s="61" t="s">
        <v>681</v>
      </c>
      <c r="C43" s="61" t="s">
        <v>271</v>
      </c>
      <c r="D43" s="60"/>
      <c r="E43" s="60"/>
      <c r="F43" s="60"/>
      <c r="G43" s="16"/>
      <c r="H43" s="17" t="s">
        <v>525</v>
      </c>
      <c r="I43" s="17">
        <v>1100022</v>
      </c>
      <c r="J43" s="6" t="s">
        <v>113</v>
      </c>
      <c r="K43" s="6" t="s">
        <v>8</v>
      </c>
      <c r="L43" s="6">
        <v>2022</v>
      </c>
      <c r="M43" s="6">
        <v>1200</v>
      </c>
      <c r="N43" s="6">
        <v>1200</v>
      </c>
      <c r="O43" s="66"/>
      <c r="P43" s="8" t="s">
        <v>16</v>
      </c>
      <c r="Q43" s="6">
        <v>2024</v>
      </c>
    </row>
    <row r="44" spans="1:17" s="45" customFormat="1" ht="76.5" customHeight="1" x14ac:dyDescent="0.25">
      <c r="A44" s="25">
        <v>40</v>
      </c>
      <c r="B44" s="61" t="s">
        <v>681</v>
      </c>
      <c r="C44" s="61" t="s">
        <v>271</v>
      </c>
      <c r="D44" s="60"/>
      <c r="E44" s="60"/>
      <c r="F44" s="60"/>
      <c r="G44" s="16"/>
      <c r="H44" s="17" t="s">
        <v>525</v>
      </c>
      <c r="I44" s="17">
        <v>1100023</v>
      </c>
      <c r="J44" s="6" t="s">
        <v>113</v>
      </c>
      <c r="K44" s="6" t="s">
        <v>8</v>
      </c>
      <c r="L44" s="6">
        <v>2022</v>
      </c>
      <c r="M44" s="6">
        <v>1200</v>
      </c>
      <c r="N44" s="6">
        <v>1200</v>
      </c>
      <c r="O44" s="66"/>
      <c r="P44" s="8" t="s">
        <v>16</v>
      </c>
      <c r="Q44" s="6">
        <v>2024</v>
      </c>
    </row>
    <row r="45" spans="1:17" s="45" customFormat="1" ht="76.5" customHeight="1" x14ac:dyDescent="0.25">
      <c r="A45" s="60">
        <v>41</v>
      </c>
      <c r="B45" s="61" t="s">
        <v>681</v>
      </c>
      <c r="C45" s="61" t="s">
        <v>56</v>
      </c>
      <c r="D45" s="60" t="s">
        <v>106</v>
      </c>
      <c r="E45" s="60">
        <v>200255403</v>
      </c>
      <c r="F45" s="60" t="s">
        <v>57</v>
      </c>
      <c r="G45" s="16"/>
      <c r="H45" s="17" t="s">
        <v>524</v>
      </c>
      <c r="I45" s="17"/>
      <c r="J45" s="6" t="s">
        <v>113</v>
      </c>
      <c r="K45" s="6" t="s">
        <v>8</v>
      </c>
      <c r="L45" s="6">
        <v>2022</v>
      </c>
      <c r="M45" s="6">
        <v>632</v>
      </c>
      <c r="N45" s="6">
        <v>632</v>
      </c>
      <c r="O45" s="68"/>
      <c r="P45" s="23" t="s">
        <v>16</v>
      </c>
      <c r="Q45" s="6">
        <v>2024</v>
      </c>
    </row>
    <row r="46" spans="1:17" s="14" customFormat="1" ht="76.5" customHeight="1" x14ac:dyDescent="0.25">
      <c r="A46" s="25">
        <v>42</v>
      </c>
      <c r="B46" s="61" t="s">
        <v>681</v>
      </c>
      <c r="C46" s="61" t="s">
        <v>272</v>
      </c>
      <c r="D46" s="60" t="s">
        <v>274</v>
      </c>
      <c r="E46" s="60">
        <v>200255260</v>
      </c>
      <c r="F46" s="60" t="s">
        <v>275</v>
      </c>
      <c r="G46" s="63"/>
      <c r="H46" s="17" t="s">
        <v>273</v>
      </c>
      <c r="I46" s="63">
        <v>486</v>
      </c>
      <c r="J46" s="6" t="s">
        <v>113</v>
      </c>
      <c r="K46" s="6">
        <v>2021</v>
      </c>
      <c r="L46" s="6">
        <v>2022</v>
      </c>
      <c r="M46" s="19">
        <v>600</v>
      </c>
      <c r="N46" s="19">
        <v>600</v>
      </c>
      <c r="O46" s="66"/>
      <c r="P46" s="8" t="s">
        <v>16</v>
      </c>
      <c r="Q46" s="6">
        <v>2025</v>
      </c>
    </row>
    <row r="47" spans="1:17" s="14" customFormat="1" ht="76.5" customHeight="1" x14ac:dyDescent="0.25">
      <c r="A47" s="60">
        <v>43</v>
      </c>
      <c r="B47" s="61" t="s">
        <v>681</v>
      </c>
      <c r="C47" s="61" t="s">
        <v>272</v>
      </c>
      <c r="D47" s="60" t="s">
        <v>274</v>
      </c>
      <c r="E47" s="60">
        <v>200255260</v>
      </c>
      <c r="F47" s="60" t="s">
        <v>275</v>
      </c>
      <c r="G47" s="63"/>
      <c r="H47" s="17" t="s">
        <v>273</v>
      </c>
      <c r="I47" s="63">
        <v>491</v>
      </c>
      <c r="J47" s="6" t="s">
        <v>113</v>
      </c>
      <c r="K47" s="6">
        <v>2021</v>
      </c>
      <c r="L47" s="6">
        <v>2022</v>
      </c>
      <c r="M47" s="19">
        <v>1200</v>
      </c>
      <c r="N47" s="19">
        <v>1200</v>
      </c>
      <c r="O47" s="66"/>
      <c r="P47" s="8" t="s">
        <v>16</v>
      </c>
      <c r="Q47" s="6">
        <v>2025</v>
      </c>
    </row>
    <row r="48" spans="1:17" s="14" customFormat="1" ht="76.5" customHeight="1" x14ac:dyDescent="0.25">
      <c r="A48" s="25">
        <v>44</v>
      </c>
      <c r="B48" s="61" t="s">
        <v>681</v>
      </c>
      <c r="C48" s="61" t="s">
        <v>272</v>
      </c>
      <c r="D48" s="60" t="s">
        <v>274</v>
      </c>
      <c r="E48" s="60">
        <v>200255260</v>
      </c>
      <c r="F48" s="60" t="s">
        <v>275</v>
      </c>
      <c r="G48" s="63"/>
      <c r="H48" s="17" t="s">
        <v>273</v>
      </c>
      <c r="I48" s="63">
        <v>13</v>
      </c>
      <c r="J48" s="6" t="s">
        <v>113</v>
      </c>
      <c r="K48" s="6"/>
      <c r="L48" s="6">
        <v>2022</v>
      </c>
      <c r="M48" s="19">
        <v>1617</v>
      </c>
      <c r="N48" s="19">
        <v>1617</v>
      </c>
      <c r="O48" s="66"/>
      <c r="P48" s="8" t="s">
        <v>16</v>
      </c>
      <c r="Q48" s="6">
        <v>2025</v>
      </c>
    </row>
    <row r="49" spans="1:17" s="14" customFormat="1" ht="76.5" customHeight="1" x14ac:dyDescent="0.25">
      <c r="A49" s="60">
        <v>45</v>
      </c>
      <c r="B49" s="61" t="s">
        <v>681</v>
      </c>
      <c r="C49" s="61" t="s">
        <v>272</v>
      </c>
      <c r="D49" s="60" t="s">
        <v>274</v>
      </c>
      <c r="E49" s="60">
        <v>200255260</v>
      </c>
      <c r="F49" s="60" t="s">
        <v>275</v>
      </c>
      <c r="G49" s="63"/>
      <c r="H49" s="17" t="s">
        <v>273</v>
      </c>
      <c r="I49" s="63">
        <v>452</v>
      </c>
      <c r="J49" s="6" t="s">
        <v>113</v>
      </c>
      <c r="K49" s="6">
        <v>2021</v>
      </c>
      <c r="L49" s="6">
        <v>2022</v>
      </c>
      <c r="M49" s="19">
        <v>500</v>
      </c>
      <c r="N49" s="19">
        <v>500</v>
      </c>
      <c r="O49" s="66"/>
      <c r="P49" s="8" t="s">
        <v>16</v>
      </c>
      <c r="Q49" s="6">
        <v>2025</v>
      </c>
    </row>
    <row r="50" spans="1:17" s="45" customFormat="1" ht="89.25" customHeight="1" x14ac:dyDescent="0.25">
      <c r="A50" s="25">
        <v>46</v>
      </c>
      <c r="B50" s="61" t="s">
        <v>41</v>
      </c>
      <c r="C50" s="12" t="s">
        <v>558</v>
      </c>
      <c r="D50" s="60"/>
      <c r="E50" s="60"/>
      <c r="F50" s="60"/>
      <c r="G50" s="16"/>
      <c r="H50" s="17" t="s">
        <v>114</v>
      </c>
      <c r="I50" s="17" t="s">
        <v>559</v>
      </c>
      <c r="J50" s="6" t="s">
        <v>68</v>
      </c>
      <c r="K50" s="6" t="s">
        <v>8</v>
      </c>
      <c r="L50" s="6">
        <v>2023</v>
      </c>
      <c r="M50" s="6">
        <v>517</v>
      </c>
      <c r="N50" s="6">
        <v>517</v>
      </c>
      <c r="O50" s="12"/>
      <c r="P50" s="63" t="s">
        <v>3</v>
      </c>
      <c r="Q50" s="6">
        <v>2024</v>
      </c>
    </row>
    <row r="51" spans="1:17" s="47" customFormat="1" ht="38.25" x14ac:dyDescent="0.25">
      <c r="A51" s="60">
        <v>47</v>
      </c>
      <c r="B51" s="61" t="s">
        <v>41</v>
      </c>
      <c r="C51" s="61" t="s">
        <v>186</v>
      </c>
      <c r="D51" s="61" t="s">
        <v>193</v>
      </c>
      <c r="E51" s="60">
        <v>200098437</v>
      </c>
      <c r="F51" s="60" t="s">
        <v>192</v>
      </c>
      <c r="G51" s="16"/>
      <c r="H51" s="17" t="s">
        <v>553</v>
      </c>
      <c r="I51" s="17">
        <v>92</v>
      </c>
      <c r="J51" s="6" t="s">
        <v>13</v>
      </c>
      <c r="K51" s="6" t="s">
        <v>8</v>
      </c>
      <c r="L51" s="6">
        <v>2023</v>
      </c>
      <c r="M51" s="6">
        <v>400</v>
      </c>
      <c r="N51" s="6">
        <v>400</v>
      </c>
      <c r="O51" s="66"/>
      <c r="P51" s="8" t="s">
        <v>3</v>
      </c>
      <c r="Q51" s="6">
        <v>2027</v>
      </c>
    </row>
    <row r="52" spans="1:17" s="47" customFormat="1" ht="38.25" x14ac:dyDescent="0.25">
      <c r="A52" s="25">
        <v>48</v>
      </c>
      <c r="B52" s="61" t="s">
        <v>41</v>
      </c>
      <c r="C52" s="61" t="s">
        <v>186</v>
      </c>
      <c r="D52" s="61" t="s">
        <v>193</v>
      </c>
      <c r="E52" s="60">
        <v>200098437</v>
      </c>
      <c r="F52" s="60" t="s">
        <v>192</v>
      </c>
      <c r="G52" s="16"/>
      <c r="H52" s="17" t="s">
        <v>553</v>
      </c>
      <c r="I52" s="17">
        <v>92</v>
      </c>
      <c r="J52" s="6" t="s">
        <v>348</v>
      </c>
      <c r="K52" s="6" t="s">
        <v>8</v>
      </c>
      <c r="L52" s="6">
        <v>2023</v>
      </c>
      <c r="M52" s="6">
        <v>7000</v>
      </c>
      <c r="N52" s="6">
        <v>7000</v>
      </c>
      <c r="O52" s="66"/>
      <c r="P52" s="8" t="s">
        <v>3</v>
      </c>
      <c r="Q52" s="6">
        <v>2027</v>
      </c>
    </row>
    <row r="53" spans="1:17" s="47" customFormat="1" ht="38.25" x14ac:dyDescent="0.25">
      <c r="A53" s="60">
        <v>49</v>
      </c>
      <c r="B53" s="61" t="s">
        <v>41</v>
      </c>
      <c r="C53" s="61" t="s">
        <v>186</v>
      </c>
      <c r="D53" s="61" t="s">
        <v>193</v>
      </c>
      <c r="E53" s="60">
        <v>200098437</v>
      </c>
      <c r="F53" s="60" t="s">
        <v>192</v>
      </c>
      <c r="G53" s="16"/>
      <c r="H53" s="17" t="s">
        <v>553</v>
      </c>
      <c r="I53" s="17">
        <v>92</v>
      </c>
      <c r="J53" s="6" t="s">
        <v>348</v>
      </c>
      <c r="K53" s="6" t="s">
        <v>8</v>
      </c>
      <c r="L53" s="6">
        <v>2023</v>
      </c>
      <c r="M53" s="6">
        <v>4000</v>
      </c>
      <c r="N53" s="6">
        <v>4000</v>
      </c>
      <c r="O53" s="66"/>
      <c r="P53" s="8" t="s">
        <v>3</v>
      </c>
      <c r="Q53" s="6">
        <v>2028</v>
      </c>
    </row>
    <row r="54" spans="1:17" s="47" customFormat="1" ht="38.25" x14ac:dyDescent="0.25">
      <c r="A54" s="25">
        <v>50</v>
      </c>
      <c r="B54" s="61" t="s">
        <v>41</v>
      </c>
      <c r="C54" s="61" t="s">
        <v>186</v>
      </c>
      <c r="D54" s="61" t="s">
        <v>193</v>
      </c>
      <c r="E54" s="60">
        <v>200098437</v>
      </c>
      <c r="F54" s="60" t="s">
        <v>192</v>
      </c>
      <c r="G54" s="16"/>
      <c r="H54" s="17" t="s">
        <v>554</v>
      </c>
      <c r="I54" s="17">
        <v>2</v>
      </c>
      <c r="J54" s="6" t="s">
        <v>348</v>
      </c>
      <c r="K54" s="6" t="s">
        <v>8</v>
      </c>
      <c r="L54" s="6">
        <v>2023</v>
      </c>
      <c r="M54" s="6">
        <v>1600</v>
      </c>
      <c r="N54" s="6">
        <v>1600</v>
      </c>
      <c r="O54" s="66"/>
      <c r="P54" s="8" t="s">
        <v>3</v>
      </c>
      <c r="Q54" s="6">
        <v>2026</v>
      </c>
    </row>
    <row r="55" spans="1:17" s="47" customFormat="1" ht="38.25" x14ac:dyDescent="0.25">
      <c r="A55" s="60">
        <v>51</v>
      </c>
      <c r="B55" s="61" t="s">
        <v>41</v>
      </c>
      <c r="C55" s="61" t="s">
        <v>186</v>
      </c>
      <c r="D55" s="61" t="s">
        <v>193</v>
      </c>
      <c r="E55" s="60">
        <v>200098437</v>
      </c>
      <c r="F55" s="60" t="s">
        <v>192</v>
      </c>
      <c r="G55" s="16"/>
      <c r="H55" s="17" t="s">
        <v>554</v>
      </c>
      <c r="I55" s="17">
        <v>25</v>
      </c>
      <c r="J55" s="6" t="s">
        <v>348</v>
      </c>
      <c r="K55" s="6" t="s">
        <v>8</v>
      </c>
      <c r="L55" s="6">
        <v>2023</v>
      </c>
      <c r="M55" s="6">
        <v>1600</v>
      </c>
      <c r="N55" s="6">
        <v>1600</v>
      </c>
      <c r="O55" s="66"/>
      <c r="P55" s="8" t="s">
        <v>3</v>
      </c>
      <c r="Q55" s="6">
        <v>2026</v>
      </c>
    </row>
    <row r="56" spans="1:17" s="47" customFormat="1" ht="38.25" x14ac:dyDescent="0.25">
      <c r="A56" s="25">
        <v>52</v>
      </c>
      <c r="B56" s="61" t="s">
        <v>41</v>
      </c>
      <c r="C56" s="61" t="s">
        <v>186</v>
      </c>
      <c r="D56" s="61" t="s">
        <v>193</v>
      </c>
      <c r="E56" s="60">
        <v>200098437</v>
      </c>
      <c r="F56" s="60" t="s">
        <v>192</v>
      </c>
      <c r="G56" s="16"/>
      <c r="H56" s="17" t="s">
        <v>555</v>
      </c>
      <c r="I56" s="17">
        <v>14</v>
      </c>
      <c r="J56" s="6" t="s">
        <v>348</v>
      </c>
      <c r="K56" s="6" t="s">
        <v>8</v>
      </c>
      <c r="L56" s="6">
        <v>2023</v>
      </c>
      <c r="M56" s="6">
        <v>600</v>
      </c>
      <c r="N56" s="6">
        <v>600</v>
      </c>
      <c r="O56" s="66"/>
      <c r="P56" s="8" t="s">
        <v>3</v>
      </c>
      <c r="Q56" s="6">
        <v>2026</v>
      </c>
    </row>
    <row r="57" spans="1:17" s="18" customFormat="1" ht="38.25" x14ac:dyDescent="0.25">
      <c r="A57" s="60">
        <v>53</v>
      </c>
      <c r="B57" s="61" t="s">
        <v>41</v>
      </c>
      <c r="C57" s="12" t="s">
        <v>178</v>
      </c>
      <c r="D57" s="63" t="s">
        <v>213</v>
      </c>
      <c r="E57" s="60">
        <v>200098399</v>
      </c>
      <c r="F57" s="60" t="s">
        <v>184</v>
      </c>
      <c r="G57" s="63"/>
      <c r="H57" s="17" t="s">
        <v>542</v>
      </c>
      <c r="I57" s="62">
        <v>111</v>
      </c>
      <c r="J57" s="6" t="s">
        <v>113</v>
      </c>
      <c r="K57" s="6" t="s">
        <v>8</v>
      </c>
      <c r="L57" s="6">
        <v>2023</v>
      </c>
      <c r="M57" s="7">
        <v>1345</v>
      </c>
      <c r="N57" s="7">
        <v>1345</v>
      </c>
      <c r="O57" s="12" t="s">
        <v>8</v>
      </c>
      <c r="P57" s="63" t="s">
        <v>16</v>
      </c>
      <c r="Q57" s="6">
        <v>2025</v>
      </c>
    </row>
    <row r="58" spans="1:17" s="18" customFormat="1" ht="38.25" x14ac:dyDescent="0.25">
      <c r="A58" s="25">
        <v>54</v>
      </c>
      <c r="B58" s="61" t="s">
        <v>41</v>
      </c>
      <c r="C58" s="12" t="s">
        <v>178</v>
      </c>
      <c r="D58" s="63" t="s">
        <v>213</v>
      </c>
      <c r="E58" s="60">
        <v>200098399</v>
      </c>
      <c r="F58" s="60" t="s">
        <v>184</v>
      </c>
      <c r="G58" s="63"/>
      <c r="H58" s="17" t="s">
        <v>543</v>
      </c>
      <c r="I58" s="62" t="s">
        <v>544</v>
      </c>
      <c r="J58" s="6" t="s">
        <v>113</v>
      </c>
      <c r="K58" s="6" t="s">
        <v>8</v>
      </c>
      <c r="L58" s="6">
        <v>2023</v>
      </c>
      <c r="M58" s="7">
        <v>59</v>
      </c>
      <c r="N58" s="7">
        <v>59</v>
      </c>
      <c r="O58" s="12" t="s">
        <v>8</v>
      </c>
      <c r="P58" s="63" t="s">
        <v>16</v>
      </c>
      <c r="Q58" s="6">
        <v>2025</v>
      </c>
    </row>
    <row r="59" spans="1:17" s="18" customFormat="1" ht="38.25" x14ac:dyDescent="0.25">
      <c r="A59" s="60">
        <v>55</v>
      </c>
      <c r="B59" s="61" t="s">
        <v>41</v>
      </c>
      <c r="C59" s="12" t="s">
        <v>178</v>
      </c>
      <c r="D59" s="63" t="s">
        <v>213</v>
      </c>
      <c r="E59" s="60">
        <v>200098399</v>
      </c>
      <c r="F59" s="60" t="s">
        <v>184</v>
      </c>
      <c r="G59" s="63"/>
      <c r="H59" s="17" t="s">
        <v>545</v>
      </c>
      <c r="I59" s="62">
        <v>17</v>
      </c>
      <c r="J59" s="6" t="s">
        <v>113</v>
      </c>
      <c r="K59" s="6" t="s">
        <v>8</v>
      </c>
      <c r="L59" s="6">
        <v>2023</v>
      </c>
      <c r="M59" s="7">
        <v>12</v>
      </c>
      <c r="N59" s="7">
        <v>12</v>
      </c>
      <c r="O59" s="12" t="s">
        <v>8</v>
      </c>
      <c r="P59" s="63" t="s">
        <v>16</v>
      </c>
      <c r="Q59" s="6">
        <v>2025</v>
      </c>
    </row>
    <row r="60" spans="1:17" s="18" customFormat="1" ht="38.25" x14ac:dyDescent="0.25">
      <c r="A60" s="25">
        <v>56</v>
      </c>
      <c r="B60" s="61" t="s">
        <v>41</v>
      </c>
      <c r="C60" s="12" t="s">
        <v>178</v>
      </c>
      <c r="D60" s="63" t="s">
        <v>213</v>
      </c>
      <c r="E60" s="60">
        <v>200098399</v>
      </c>
      <c r="F60" s="60" t="s">
        <v>184</v>
      </c>
      <c r="G60" s="63"/>
      <c r="H60" s="17" t="s">
        <v>547</v>
      </c>
      <c r="I60" s="62" t="s">
        <v>548</v>
      </c>
      <c r="J60" s="6" t="s">
        <v>13</v>
      </c>
      <c r="K60" s="6" t="s">
        <v>8</v>
      </c>
      <c r="L60" s="6">
        <v>2023</v>
      </c>
      <c r="M60" s="7">
        <v>198</v>
      </c>
      <c r="N60" s="7">
        <v>198</v>
      </c>
      <c r="O60" s="12" t="s">
        <v>8</v>
      </c>
      <c r="P60" s="63" t="s">
        <v>3</v>
      </c>
      <c r="Q60" s="6">
        <v>2026</v>
      </c>
    </row>
    <row r="61" spans="1:17" s="18" customFormat="1" ht="38.25" x14ac:dyDescent="0.25">
      <c r="A61" s="60">
        <v>57</v>
      </c>
      <c r="B61" s="61" t="s">
        <v>41</v>
      </c>
      <c r="C61" s="12" t="s">
        <v>178</v>
      </c>
      <c r="D61" s="63" t="s">
        <v>213</v>
      </c>
      <c r="E61" s="60">
        <v>200098399</v>
      </c>
      <c r="F61" s="60" t="s">
        <v>184</v>
      </c>
      <c r="G61" s="63"/>
      <c r="H61" s="17" t="s">
        <v>547</v>
      </c>
      <c r="I61" s="62" t="s">
        <v>551</v>
      </c>
      <c r="J61" s="6" t="s">
        <v>110</v>
      </c>
      <c r="K61" s="6" t="s">
        <v>8</v>
      </c>
      <c r="L61" s="6">
        <v>2023</v>
      </c>
      <c r="M61" s="7">
        <v>64</v>
      </c>
      <c r="N61" s="7">
        <v>64</v>
      </c>
      <c r="O61" s="12" t="s">
        <v>8</v>
      </c>
      <c r="P61" s="63" t="s">
        <v>3</v>
      </c>
      <c r="Q61" s="6">
        <v>2026</v>
      </c>
    </row>
    <row r="62" spans="1:17" s="18" customFormat="1" ht="38.25" x14ac:dyDescent="0.25">
      <c r="A62" s="25">
        <v>58</v>
      </c>
      <c r="B62" s="61" t="s">
        <v>41</v>
      </c>
      <c r="C62" s="12" t="s">
        <v>178</v>
      </c>
      <c r="D62" s="63" t="s">
        <v>213</v>
      </c>
      <c r="E62" s="60">
        <v>200098399</v>
      </c>
      <c r="F62" s="60" t="s">
        <v>184</v>
      </c>
      <c r="G62" s="63"/>
      <c r="H62" s="17" t="s">
        <v>545</v>
      </c>
      <c r="I62" s="62" t="s">
        <v>552</v>
      </c>
      <c r="J62" s="6" t="s">
        <v>2</v>
      </c>
      <c r="K62" s="6" t="s">
        <v>8</v>
      </c>
      <c r="L62" s="6">
        <v>2023</v>
      </c>
      <c r="M62" s="7">
        <v>30</v>
      </c>
      <c r="N62" s="7">
        <v>30</v>
      </c>
      <c r="O62" s="12" t="s">
        <v>8</v>
      </c>
      <c r="P62" s="63" t="s">
        <v>3</v>
      </c>
      <c r="Q62" s="6">
        <v>2027</v>
      </c>
    </row>
    <row r="63" spans="1:17" s="18" customFormat="1" ht="38.25" x14ac:dyDescent="0.25">
      <c r="A63" s="60">
        <v>59</v>
      </c>
      <c r="B63" s="61" t="s">
        <v>41</v>
      </c>
      <c r="C63" s="12" t="s">
        <v>178</v>
      </c>
      <c r="D63" s="63" t="s">
        <v>213</v>
      </c>
      <c r="E63" s="60">
        <v>200098399</v>
      </c>
      <c r="F63" s="60" t="s">
        <v>184</v>
      </c>
      <c r="G63" s="63"/>
      <c r="H63" s="17" t="s">
        <v>546</v>
      </c>
      <c r="I63" s="62">
        <v>153</v>
      </c>
      <c r="J63" s="6" t="s">
        <v>68</v>
      </c>
      <c r="K63" s="6" t="s">
        <v>8</v>
      </c>
      <c r="L63" s="6">
        <v>2023</v>
      </c>
      <c r="M63" s="7">
        <v>400</v>
      </c>
      <c r="N63" s="7">
        <v>400</v>
      </c>
      <c r="O63" s="12" t="s">
        <v>8</v>
      </c>
      <c r="P63" s="63" t="s">
        <v>3</v>
      </c>
      <c r="Q63" s="6">
        <v>2027</v>
      </c>
    </row>
    <row r="64" spans="1:17" s="18" customFormat="1" ht="38.25" x14ac:dyDescent="0.25">
      <c r="A64" s="25">
        <v>60</v>
      </c>
      <c r="B64" s="61" t="s">
        <v>41</v>
      </c>
      <c r="C64" s="12" t="s">
        <v>178</v>
      </c>
      <c r="D64" s="63" t="s">
        <v>213</v>
      </c>
      <c r="E64" s="60">
        <v>200098399</v>
      </c>
      <c r="F64" s="60" t="s">
        <v>184</v>
      </c>
      <c r="G64" s="63"/>
      <c r="H64" s="17" t="s">
        <v>549</v>
      </c>
      <c r="I64" s="62">
        <v>15</v>
      </c>
      <c r="J64" s="6" t="s">
        <v>68</v>
      </c>
      <c r="K64" s="6" t="s">
        <v>8</v>
      </c>
      <c r="L64" s="6">
        <v>2023</v>
      </c>
      <c r="M64" s="7">
        <v>70</v>
      </c>
      <c r="N64" s="7">
        <v>70</v>
      </c>
      <c r="O64" s="12" t="s">
        <v>8</v>
      </c>
      <c r="P64" s="63" t="s">
        <v>3</v>
      </c>
      <c r="Q64" s="6">
        <v>2027</v>
      </c>
    </row>
    <row r="65" spans="1:17" s="18" customFormat="1" ht="38.25" x14ac:dyDescent="0.25">
      <c r="A65" s="60">
        <v>61</v>
      </c>
      <c r="B65" s="61" t="s">
        <v>41</v>
      </c>
      <c r="C65" s="12" t="s">
        <v>178</v>
      </c>
      <c r="D65" s="63" t="s">
        <v>213</v>
      </c>
      <c r="E65" s="60">
        <v>200098399</v>
      </c>
      <c r="F65" s="60" t="s">
        <v>184</v>
      </c>
      <c r="G65" s="63"/>
      <c r="H65" s="17" t="s">
        <v>550</v>
      </c>
      <c r="I65" s="62">
        <v>111</v>
      </c>
      <c r="J65" s="6" t="s">
        <v>113</v>
      </c>
      <c r="K65" s="6" t="s">
        <v>8</v>
      </c>
      <c r="L65" s="6">
        <v>2023</v>
      </c>
      <c r="M65" s="7">
        <v>250</v>
      </c>
      <c r="N65" s="7">
        <v>250</v>
      </c>
      <c r="O65" s="12" t="s">
        <v>8</v>
      </c>
      <c r="P65" s="63" t="s">
        <v>3</v>
      </c>
      <c r="Q65" s="6">
        <v>2027</v>
      </c>
    </row>
    <row r="66" spans="1:17" s="18" customFormat="1" ht="38.25" x14ac:dyDescent="0.25">
      <c r="A66" s="25">
        <v>62</v>
      </c>
      <c r="B66" s="61" t="s">
        <v>41</v>
      </c>
      <c r="C66" s="12" t="s">
        <v>178</v>
      </c>
      <c r="D66" s="12" t="s">
        <v>213</v>
      </c>
      <c r="E66" s="60">
        <v>200098399</v>
      </c>
      <c r="F66" s="60" t="s">
        <v>184</v>
      </c>
      <c r="G66" s="63"/>
      <c r="H66" s="17" t="s">
        <v>365</v>
      </c>
      <c r="I66" s="62">
        <v>1336</v>
      </c>
      <c r="J66" s="6" t="s">
        <v>113</v>
      </c>
      <c r="K66" s="56">
        <v>1991</v>
      </c>
      <c r="L66" s="56">
        <v>2012</v>
      </c>
      <c r="M66" s="7">
        <v>110</v>
      </c>
      <c r="N66" s="7">
        <v>110</v>
      </c>
      <c r="O66" s="12" t="s">
        <v>8</v>
      </c>
      <c r="P66" s="8" t="s">
        <v>16</v>
      </c>
      <c r="Q66" s="6">
        <v>2024</v>
      </c>
    </row>
    <row r="67" spans="1:17" s="18" customFormat="1" ht="38.25" x14ac:dyDescent="0.25">
      <c r="A67" s="60">
        <v>63</v>
      </c>
      <c r="B67" s="61" t="s">
        <v>41</v>
      </c>
      <c r="C67" s="61" t="s">
        <v>366</v>
      </c>
      <c r="D67" s="61" t="s">
        <v>390</v>
      </c>
      <c r="E67" s="60">
        <v>200098411</v>
      </c>
      <c r="F67" s="60" t="s">
        <v>391</v>
      </c>
      <c r="G67" s="16"/>
      <c r="H67" s="17" t="s">
        <v>453</v>
      </c>
      <c r="I67" s="18">
        <v>5237</v>
      </c>
      <c r="J67" s="6" t="s">
        <v>348</v>
      </c>
      <c r="K67" s="56">
        <v>1969</v>
      </c>
      <c r="L67" s="6">
        <v>2003</v>
      </c>
      <c r="M67" s="90">
        <v>896</v>
      </c>
      <c r="N67" s="90">
        <v>896</v>
      </c>
      <c r="O67" s="66" t="s">
        <v>8</v>
      </c>
      <c r="P67" s="6" t="s">
        <v>3</v>
      </c>
      <c r="Q67" s="6">
        <v>2024</v>
      </c>
    </row>
    <row r="68" spans="1:17" s="18" customFormat="1" ht="38.25" x14ac:dyDescent="0.25">
      <c r="A68" s="25">
        <v>64</v>
      </c>
      <c r="B68" s="61" t="s">
        <v>41</v>
      </c>
      <c r="C68" s="61" t="s">
        <v>366</v>
      </c>
      <c r="D68" s="61" t="s">
        <v>390</v>
      </c>
      <c r="E68" s="60">
        <v>200098411</v>
      </c>
      <c r="F68" s="60" t="s">
        <v>391</v>
      </c>
      <c r="G68" s="16"/>
      <c r="H68" s="17" t="s">
        <v>556</v>
      </c>
      <c r="I68" s="18">
        <v>19</v>
      </c>
      <c r="J68" s="6" t="s">
        <v>348</v>
      </c>
      <c r="K68" s="56" t="s">
        <v>8</v>
      </c>
      <c r="L68" s="6">
        <v>2023</v>
      </c>
      <c r="M68" s="90">
        <v>800</v>
      </c>
      <c r="N68" s="90">
        <v>800</v>
      </c>
      <c r="O68" s="66"/>
      <c r="P68" s="6" t="s">
        <v>16</v>
      </c>
      <c r="Q68" s="6">
        <v>2025</v>
      </c>
    </row>
    <row r="69" spans="1:17" s="18" customFormat="1" ht="38.25" x14ac:dyDescent="0.25">
      <c r="A69" s="60">
        <v>65</v>
      </c>
      <c r="B69" s="61" t="s">
        <v>41</v>
      </c>
      <c r="C69" s="61" t="s">
        <v>366</v>
      </c>
      <c r="D69" s="61" t="s">
        <v>390</v>
      </c>
      <c r="E69" s="60">
        <v>200098411</v>
      </c>
      <c r="F69" s="60" t="s">
        <v>391</v>
      </c>
      <c r="G69" s="16"/>
      <c r="H69" s="17" t="s">
        <v>557</v>
      </c>
      <c r="I69" s="18">
        <v>3344</v>
      </c>
      <c r="J69" s="6" t="s">
        <v>348</v>
      </c>
      <c r="K69" s="56" t="s">
        <v>8</v>
      </c>
      <c r="L69" s="6">
        <v>2023</v>
      </c>
      <c r="M69" s="90">
        <v>300</v>
      </c>
      <c r="N69" s="90">
        <v>300</v>
      </c>
      <c r="O69" s="66"/>
      <c r="P69" s="6" t="s">
        <v>16</v>
      </c>
      <c r="Q69" s="6">
        <v>2025</v>
      </c>
    </row>
    <row r="70" spans="1:17" s="45" customFormat="1" ht="51" x14ac:dyDescent="0.25">
      <c r="A70" s="25">
        <v>66</v>
      </c>
      <c r="B70" s="61" t="s">
        <v>40</v>
      </c>
      <c r="C70" s="61" t="s">
        <v>22</v>
      </c>
      <c r="D70" s="61" t="s">
        <v>95</v>
      </c>
      <c r="E70" s="60">
        <v>200038293</v>
      </c>
      <c r="F70" s="60" t="s">
        <v>194</v>
      </c>
      <c r="G70" s="14"/>
      <c r="H70" s="61" t="s">
        <v>667</v>
      </c>
      <c r="I70" s="25">
        <v>513</v>
      </c>
      <c r="J70" s="56" t="s">
        <v>669</v>
      </c>
      <c r="K70" s="56">
        <v>1989</v>
      </c>
      <c r="L70" s="56">
        <v>2024</v>
      </c>
      <c r="M70" s="90">
        <v>205</v>
      </c>
      <c r="N70" s="59">
        <v>205</v>
      </c>
      <c r="O70" s="91" t="s">
        <v>671</v>
      </c>
      <c r="P70" s="62" t="s">
        <v>16</v>
      </c>
      <c r="Q70" s="56">
        <v>2025</v>
      </c>
    </row>
    <row r="71" spans="1:17" s="45" customFormat="1" ht="51" x14ac:dyDescent="0.25">
      <c r="A71" s="60">
        <v>67</v>
      </c>
      <c r="B71" s="61" t="s">
        <v>40</v>
      </c>
      <c r="C71" s="61" t="s">
        <v>22</v>
      </c>
      <c r="D71" s="61" t="s">
        <v>95</v>
      </c>
      <c r="E71" s="60">
        <v>200038293</v>
      </c>
      <c r="F71" s="60" t="s">
        <v>194</v>
      </c>
      <c r="G71" s="14"/>
      <c r="H71" s="61" t="s">
        <v>668</v>
      </c>
      <c r="I71" s="25">
        <v>147</v>
      </c>
      <c r="J71" s="56" t="s">
        <v>670</v>
      </c>
      <c r="K71" s="56">
        <v>1953</v>
      </c>
      <c r="L71" s="56">
        <v>2024</v>
      </c>
      <c r="M71" s="90">
        <v>170</v>
      </c>
      <c r="N71" s="59">
        <v>170</v>
      </c>
      <c r="O71" s="91" t="s">
        <v>672</v>
      </c>
      <c r="P71" s="62" t="s">
        <v>16</v>
      </c>
      <c r="Q71" s="56">
        <v>2024</v>
      </c>
    </row>
    <row r="72" spans="1:17" s="14" customFormat="1" ht="110.25" customHeight="1" x14ac:dyDescent="0.25">
      <c r="A72" s="25">
        <v>68</v>
      </c>
      <c r="B72" s="61" t="s">
        <v>40</v>
      </c>
      <c r="C72" s="61" t="s">
        <v>58</v>
      </c>
      <c r="D72" s="61" t="s">
        <v>199</v>
      </c>
      <c r="E72" s="60">
        <v>200216059</v>
      </c>
      <c r="F72" s="60" t="s">
        <v>200</v>
      </c>
      <c r="G72" s="63"/>
      <c r="H72" s="17" t="s">
        <v>409</v>
      </c>
      <c r="I72" s="62">
        <v>15</v>
      </c>
      <c r="J72" s="6" t="s">
        <v>413</v>
      </c>
      <c r="K72" s="62">
        <v>1970</v>
      </c>
      <c r="L72" s="62">
        <v>2022</v>
      </c>
      <c r="M72" s="73">
        <v>300</v>
      </c>
      <c r="N72" s="73">
        <v>300</v>
      </c>
      <c r="O72" s="17"/>
      <c r="P72" s="6" t="s">
        <v>3</v>
      </c>
      <c r="Q72" s="6">
        <v>2024</v>
      </c>
    </row>
    <row r="73" spans="1:17" s="14" customFormat="1" ht="110.25" customHeight="1" x14ac:dyDescent="0.25">
      <c r="A73" s="60">
        <v>69</v>
      </c>
      <c r="B73" s="61" t="s">
        <v>40</v>
      </c>
      <c r="C73" s="61" t="s">
        <v>58</v>
      </c>
      <c r="D73" s="61" t="s">
        <v>199</v>
      </c>
      <c r="E73" s="60">
        <v>200216059</v>
      </c>
      <c r="F73" s="60" t="s">
        <v>200</v>
      </c>
      <c r="G73" s="63"/>
      <c r="H73" s="17" t="s">
        <v>410</v>
      </c>
      <c r="I73" s="62">
        <v>6</v>
      </c>
      <c r="J73" s="6" t="s">
        <v>413</v>
      </c>
      <c r="K73" s="62">
        <v>1975</v>
      </c>
      <c r="L73" s="62">
        <v>2022</v>
      </c>
      <c r="M73" s="73">
        <v>200</v>
      </c>
      <c r="N73" s="73">
        <v>200</v>
      </c>
      <c r="O73" s="17"/>
      <c r="P73" s="62" t="s">
        <v>16</v>
      </c>
      <c r="Q73" s="6">
        <v>2024</v>
      </c>
    </row>
    <row r="74" spans="1:17" s="14" customFormat="1" ht="110.25" customHeight="1" x14ac:dyDescent="0.25">
      <c r="A74" s="25">
        <v>70</v>
      </c>
      <c r="B74" s="61" t="s">
        <v>40</v>
      </c>
      <c r="C74" s="61" t="s">
        <v>58</v>
      </c>
      <c r="D74" s="61" t="s">
        <v>199</v>
      </c>
      <c r="E74" s="60">
        <v>200216059</v>
      </c>
      <c r="F74" s="60" t="s">
        <v>200</v>
      </c>
      <c r="G74" s="63"/>
      <c r="H74" s="17" t="s">
        <v>410</v>
      </c>
      <c r="I74" s="62">
        <v>146</v>
      </c>
      <c r="J74" s="6" t="s">
        <v>413</v>
      </c>
      <c r="K74" s="62">
        <v>1964</v>
      </c>
      <c r="L74" s="62">
        <v>2022</v>
      </c>
      <c r="M74" s="73">
        <v>20</v>
      </c>
      <c r="N74" s="73">
        <v>20</v>
      </c>
      <c r="O74" s="17"/>
      <c r="P74" s="62" t="s">
        <v>16</v>
      </c>
      <c r="Q74" s="6">
        <v>2024</v>
      </c>
    </row>
    <row r="75" spans="1:17" s="14" customFormat="1" ht="110.25" customHeight="1" x14ac:dyDescent="0.25">
      <c r="A75" s="60">
        <v>71</v>
      </c>
      <c r="B75" s="61" t="s">
        <v>40</v>
      </c>
      <c r="C75" s="61" t="s">
        <v>58</v>
      </c>
      <c r="D75" s="61" t="s">
        <v>199</v>
      </c>
      <c r="E75" s="60">
        <v>200216059</v>
      </c>
      <c r="F75" s="60" t="s">
        <v>200</v>
      </c>
      <c r="G75" s="63"/>
      <c r="H75" s="17" t="s">
        <v>411</v>
      </c>
      <c r="I75" s="62">
        <v>53</v>
      </c>
      <c r="J75" s="6" t="s">
        <v>413</v>
      </c>
      <c r="K75" s="62">
        <v>1972</v>
      </c>
      <c r="L75" s="62">
        <v>2022</v>
      </c>
      <c r="M75" s="73">
        <v>300</v>
      </c>
      <c r="N75" s="73">
        <v>300</v>
      </c>
      <c r="O75" s="17"/>
      <c r="P75" s="6" t="s">
        <v>3</v>
      </c>
      <c r="Q75" s="6">
        <v>2024</v>
      </c>
    </row>
    <row r="76" spans="1:17" s="14" customFormat="1" ht="110.25" customHeight="1" x14ac:dyDescent="0.25">
      <c r="A76" s="25">
        <v>72</v>
      </c>
      <c r="B76" s="61" t="s">
        <v>40</v>
      </c>
      <c r="C76" s="61" t="s">
        <v>58</v>
      </c>
      <c r="D76" s="61" t="s">
        <v>199</v>
      </c>
      <c r="E76" s="60">
        <v>200216059</v>
      </c>
      <c r="F76" s="60" t="s">
        <v>200</v>
      </c>
      <c r="G76" s="63"/>
      <c r="H76" s="17" t="s">
        <v>411</v>
      </c>
      <c r="I76" s="62">
        <v>799</v>
      </c>
      <c r="J76" s="6" t="s">
        <v>413</v>
      </c>
      <c r="K76" s="62">
        <v>1972</v>
      </c>
      <c r="L76" s="62">
        <v>2022</v>
      </c>
      <c r="M76" s="73">
        <v>300</v>
      </c>
      <c r="N76" s="73">
        <v>300</v>
      </c>
      <c r="O76" s="17"/>
      <c r="P76" s="6" t="s">
        <v>3</v>
      </c>
      <c r="Q76" s="6">
        <v>2024</v>
      </c>
    </row>
    <row r="77" spans="1:17" s="14" customFormat="1" ht="110.25" customHeight="1" x14ac:dyDescent="0.25">
      <c r="A77" s="60">
        <v>73</v>
      </c>
      <c r="B77" s="61" t="s">
        <v>40</v>
      </c>
      <c r="C77" s="61" t="s">
        <v>58</v>
      </c>
      <c r="D77" s="61" t="s">
        <v>199</v>
      </c>
      <c r="E77" s="60">
        <v>200216059</v>
      </c>
      <c r="F77" s="60" t="s">
        <v>200</v>
      </c>
      <c r="G77" s="63"/>
      <c r="H77" s="17" t="s">
        <v>412</v>
      </c>
      <c r="I77" s="62">
        <v>1238</v>
      </c>
      <c r="J77" s="6" t="s">
        <v>413</v>
      </c>
      <c r="K77" s="62">
        <v>1993</v>
      </c>
      <c r="L77" s="62">
        <v>2022</v>
      </c>
      <c r="M77" s="73">
        <v>200</v>
      </c>
      <c r="N77" s="73">
        <v>200</v>
      </c>
      <c r="O77" s="17"/>
      <c r="P77" s="62" t="s">
        <v>16</v>
      </c>
      <c r="Q77" s="6">
        <v>2024</v>
      </c>
    </row>
    <row r="78" spans="1:17" s="14" customFormat="1" ht="84" customHeight="1" x14ac:dyDescent="0.25">
      <c r="A78" s="25">
        <v>74</v>
      </c>
      <c r="B78" s="61" t="s">
        <v>40</v>
      </c>
      <c r="C78" s="61" t="s">
        <v>39</v>
      </c>
      <c r="D78" s="60" t="s">
        <v>382</v>
      </c>
      <c r="E78" s="60">
        <v>200038303</v>
      </c>
      <c r="F78" s="60" t="s">
        <v>383</v>
      </c>
      <c r="G78" s="63"/>
      <c r="H78" s="17" t="s">
        <v>347</v>
      </c>
      <c r="I78" s="62">
        <v>30</v>
      </c>
      <c r="J78" s="6" t="s">
        <v>348</v>
      </c>
      <c r="K78" s="6">
        <v>1946</v>
      </c>
      <c r="L78" s="6">
        <v>2021</v>
      </c>
      <c r="M78" s="19">
        <v>1404</v>
      </c>
      <c r="N78" s="19">
        <v>1404</v>
      </c>
      <c r="O78" s="66" t="s">
        <v>8</v>
      </c>
      <c r="P78" s="6" t="s">
        <v>3</v>
      </c>
      <c r="Q78" s="6">
        <v>2024</v>
      </c>
    </row>
    <row r="79" spans="1:17" s="14" customFormat="1" ht="84" customHeight="1" x14ac:dyDescent="0.25">
      <c r="A79" s="60">
        <v>75</v>
      </c>
      <c r="B79" s="61" t="s">
        <v>40</v>
      </c>
      <c r="C79" s="61" t="s">
        <v>39</v>
      </c>
      <c r="D79" s="60" t="s">
        <v>382</v>
      </c>
      <c r="E79" s="60">
        <v>200038303</v>
      </c>
      <c r="F79" s="60" t="s">
        <v>383</v>
      </c>
      <c r="G79" s="63"/>
      <c r="H79" s="9" t="s">
        <v>448</v>
      </c>
      <c r="I79" s="62" t="s">
        <v>8</v>
      </c>
      <c r="J79" s="62" t="s">
        <v>13</v>
      </c>
      <c r="K79" s="62">
        <v>1987</v>
      </c>
      <c r="L79" s="62">
        <v>2022</v>
      </c>
      <c r="M79" s="8">
        <v>450</v>
      </c>
      <c r="N79" s="11">
        <v>397.7</v>
      </c>
      <c r="O79" s="66"/>
      <c r="P79" s="85" t="s">
        <v>18</v>
      </c>
      <c r="Q79" s="62">
        <v>2026</v>
      </c>
    </row>
    <row r="80" spans="1:17" s="14" customFormat="1" ht="84" customHeight="1" x14ac:dyDescent="0.25">
      <c r="A80" s="25">
        <v>76</v>
      </c>
      <c r="B80" s="61" t="s">
        <v>40</v>
      </c>
      <c r="C80" s="61" t="s">
        <v>39</v>
      </c>
      <c r="D80" s="60" t="s">
        <v>382</v>
      </c>
      <c r="E80" s="60">
        <v>200038303</v>
      </c>
      <c r="F80" s="60" t="s">
        <v>383</v>
      </c>
      <c r="G80" s="63"/>
      <c r="H80" s="9" t="s">
        <v>448</v>
      </c>
      <c r="I80" s="62" t="s">
        <v>8</v>
      </c>
      <c r="J80" s="62" t="s">
        <v>2</v>
      </c>
      <c r="K80" s="62">
        <v>2018</v>
      </c>
      <c r="L80" s="62">
        <v>2022</v>
      </c>
      <c r="M80" s="8">
        <v>88</v>
      </c>
      <c r="N80" s="11">
        <v>88</v>
      </c>
      <c r="O80" s="66"/>
      <c r="P80" s="6" t="s">
        <v>3</v>
      </c>
      <c r="Q80" s="62">
        <v>2024</v>
      </c>
    </row>
    <row r="81" spans="1:17" s="14" customFormat="1" ht="84" customHeight="1" x14ac:dyDescent="0.25">
      <c r="A81" s="60">
        <v>77</v>
      </c>
      <c r="B81" s="61" t="s">
        <v>40</v>
      </c>
      <c r="C81" s="61" t="s">
        <v>39</v>
      </c>
      <c r="D81" s="60" t="s">
        <v>382</v>
      </c>
      <c r="E81" s="60">
        <v>200038303</v>
      </c>
      <c r="F81" s="60" t="s">
        <v>383</v>
      </c>
      <c r="G81" s="63"/>
      <c r="H81" s="9" t="s">
        <v>448</v>
      </c>
      <c r="I81" s="6">
        <v>8148</v>
      </c>
      <c r="J81" s="62" t="s">
        <v>68</v>
      </c>
      <c r="K81" s="62">
        <v>1976</v>
      </c>
      <c r="L81" s="62">
        <v>2024</v>
      </c>
      <c r="M81" s="8">
        <v>500</v>
      </c>
      <c r="N81" s="11">
        <v>500</v>
      </c>
      <c r="O81" s="66"/>
      <c r="P81" s="6" t="s">
        <v>16</v>
      </c>
      <c r="Q81" s="62">
        <v>2024</v>
      </c>
    </row>
    <row r="82" spans="1:17" s="14" customFormat="1" ht="84" customHeight="1" x14ac:dyDescent="0.25">
      <c r="A82" s="25">
        <v>78</v>
      </c>
      <c r="B82" s="61" t="s">
        <v>40</v>
      </c>
      <c r="C82" s="61" t="s">
        <v>39</v>
      </c>
      <c r="D82" s="60" t="s">
        <v>382</v>
      </c>
      <c r="E82" s="60">
        <v>200038303</v>
      </c>
      <c r="F82" s="60" t="s">
        <v>383</v>
      </c>
      <c r="G82" s="63"/>
      <c r="H82" s="17" t="s">
        <v>347</v>
      </c>
      <c r="I82" s="62">
        <v>27</v>
      </c>
      <c r="J82" s="6" t="s">
        <v>348</v>
      </c>
      <c r="K82" s="6">
        <v>1965</v>
      </c>
      <c r="L82" s="6">
        <v>2021</v>
      </c>
      <c r="M82" s="19">
        <v>1405</v>
      </c>
      <c r="N82" s="19">
        <v>1405</v>
      </c>
      <c r="O82" s="66" t="s">
        <v>8</v>
      </c>
      <c r="P82" s="6" t="s">
        <v>3</v>
      </c>
      <c r="Q82" s="6">
        <v>2025</v>
      </c>
    </row>
    <row r="83" spans="1:17" s="14" customFormat="1" ht="38.25" x14ac:dyDescent="0.25">
      <c r="A83" s="60">
        <v>79</v>
      </c>
      <c r="B83" s="61" t="s">
        <v>40</v>
      </c>
      <c r="C83" s="61" t="s">
        <v>59</v>
      </c>
      <c r="D83" s="61" t="s">
        <v>151</v>
      </c>
      <c r="E83" s="60">
        <v>200216323</v>
      </c>
      <c r="F83" s="60" t="s">
        <v>61</v>
      </c>
      <c r="G83" s="63"/>
      <c r="H83" s="61" t="s">
        <v>214</v>
      </c>
      <c r="I83" s="62">
        <v>46</v>
      </c>
      <c r="J83" s="6" t="s">
        <v>113</v>
      </c>
      <c r="K83" s="6">
        <v>1967</v>
      </c>
      <c r="L83" s="6">
        <v>2021</v>
      </c>
      <c r="M83" s="7">
        <v>1260</v>
      </c>
      <c r="N83" s="7">
        <v>1260</v>
      </c>
      <c r="O83" s="66" t="s">
        <v>8</v>
      </c>
      <c r="P83" s="60" t="s">
        <v>7</v>
      </c>
      <c r="Q83" s="6">
        <v>2024</v>
      </c>
    </row>
    <row r="84" spans="1:17" s="14" customFormat="1" ht="38.25" x14ac:dyDescent="0.25">
      <c r="A84" s="25">
        <v>80</v>
      </c>
      <c r="B84" s="61" t="s">
        <v>40</v>
      </c>
      <c r="C84" s="61" t="s">
        <v>60</v>
      </c>
      <c r="D84" s="61" t="s">
        <v>152</v>
      </c>
      <c r="E84" s="60">
        <v>200038584</v>
      </c>
      <c r="F84" s="62" t="s">
        <v>269</v>
      </c>
      <c r="G84" s="63"/>
      <c r="H84" s="17" t="s">
        <v>142</v>
      </c>
      <c r="I84" s="62" t="s">
        <v>415</v>
      </c>
      <c r="J84" s="6" t="s">
        <v>348</v>
      </c>
      <c r="K84" s="74">
        <v>1979</v>
      </c>
      <c r="L84" s="74">
        <v>2022</v>
      </c>
      <c r="M84" s="75">
        <v>300</v>
      </c>
      <c r="N84" s="75">
        <v>300</v>
      </c>
      <c r="O84" s="66"/>
      <c r="P84" s="60" t="s">
        <v>16</v>
      </c>
      <c r="Q84" s="74">
        <v>2024</v>
      </c>
    </row>
    <row r="85" spans="1:17" s="14" customFormat="1" ht="38.25" x14ac:dyDescent="0.25">
      <c r="A85" s="60">
        <v>81</v>
      </c>
      <c r="B85" s="61" t="s">
        <v>40</v>
      </c>
      <c r="C85" s="61" t="s">
        <v>60</v>
      </c>
      <c r="D85" s="61" t="s">
        <v>152</v>
      </c>
      <c r="E85" s="60">
        <v>200038584</v>
      </c>
      <c r="F85" s="62" t="s">
        <v>269</v>
      </c>
      <c r="G85" s="63"/>
      <c r="H85" s="17" t="s">
        <v>142</v>
      </c>
      <c r="I85" s="62" t="s">
        <v>416</v>
      </c>
      <c r="J85" s="6" t="s">
        <v>348</v>
      </c>
      <c r="K85" s="74">
        <v>1989</v>
      </c>
      <c r="L85" s="74">
        <v>2022</v>
      </c>
      <c r="M85" s="75">
        <v>600</v>
      </c>
      <c r="N85" s="75">
        <v>600</v>
      </c>
      <c r="O85" s="66"/>
      <c r="P85" s="60" t="s">
        <v>16</v>
      </c>
      <c r="Q85" s="74">
        <v>2024</v>
      </c>
    </row>
    <row r="86" spans="1:17" s="14" customFormat="1" ht="38.25" x14ac:dyDescent="0.25">
      <c r="A86" s="25">
        <v>82</v>
      </c>
      <c r="B86" s="61" t="s">
        <v>40</v>
      </c>
      <c r="C86" s="61" t="s">
        <v>60</v>
      </c>
      <c r="D86" s="61" t="s">
        <v>152</v>
      </c>
      <c r="E86" s="60">
        <v>200038584</v>
      </c>
      <c r="F86" s="62" t="s">
        <v>269</v>
      </c>
      <c r="G86" s="63"/>
      <c r="H86" s="17" t="s">
        <v>414</v>
      </c>
      <c r="I86" s="62" t="s">
        <v>417</v>
      </c>
      <c r="J86" s="6" t="s">
        <v>348</v>
      </c>
      <c r="K86" s="74">
        <v>2018</v>
      </c>
      <c r="L86" s="74">
        <v>2022</v>
      </c>
      <c r="M86" s="75">
        <v>64</v>
      </c>
      <c r="N86" s="75">
        <v>64</v>
      </c>
      <c r="O86" s="66"/>
      <c r="P86" s="60" t="s">
        <v>16</v>
      </c>
      <c r="Q86" s="74">
        <v>2025</v>
      </c>
    </row>
    <row r="87" spans="1:17" s="14" customFormat="1" ht="38.25" x14ac:dyDescent="0.25">
      <c r="A87" s="60">
        <v>83</v>
      </c>
      <c r="B87" s="61" t="s">
        <v>40</v>
      </c>
      <c r="C87" s="61" t="s">
        <v>60</v>
      </c>
      <c r="D87" s="61" t="s">
        <v>152</v>
      </c>
      <c r="E87" s="60">
        <v>200038584</v>
      </c>
      <c r="F87" s="62" t="s">
        <v>269</v>
      </c>
      <c r="G87" s="63"/>
      <c r="H87" s="17" t="s">
        <v>414</v>
      </c>
      <c r="I87" s="62" t="s">
        <v>418</v>
      </c>
      <c r="J87" s="6" t="s">
        <v>348</v>
      </c>
      <c r="K87" s="74">
        <v>2018</v>
      </c>
      <c r="L87" s="74">
        <v>2022</v>
      </c>
      <c r="M87" s="75">
        <v>500</v>
      </c>
      <c r="N87" s="75">
        <v>500</v>
      </c>
      <c r="O87" s="66"/>
      <c r="P87" s="60" t="s">
        <v>16</v>
      </c>
      <c r="Q87" s="74">
        <v>2026</v>
      </c>
    </row>
    <row r="88" spans="1:17" s="14" customFormat="1" ht="38.25" x14ac:dyDescent="0.25">
      <c r="A88" s="25">
        <v>84</v>
      </c>
      <c r="B88" s="61" t="s">
        <v>40</v>
      </c>
      <c r="C88" s="61" t="s">
        <v>60</v>
      </c>
      <c r="D88" s="61" t="s">
        <v>152</v>
      </c>
      <c r="E88" s="60">
        <v>200038584</v>
      </c>
      <c r="F88" s="62" t="s">
        <v>269</v>
      </c>
      <c r="G88" s="63"/>
      <c r="H88" s="17" t="s">
        <v>414</v>
      </c>
      <c r="I88" s="62" t="s">
        <v>419</v>
      </c>
      <c r="J88" s="6" t="s">
        <v>348</v>
      </c>
      <c r="K88" s="74">
        <v>2018</v>
      </c>
      <c r="L88" s="74">
        <v>2022</v>
      </c>
      <c r="M88" s="75">
        <v>60</v>
      </c>
      <c r="N88" s="75">
        <v>60</v>
      </c>
      <c r="O88" s="66"/>
      <c r="P88" s="60" t="s">
        <v>16</v>
      </c>
      <c r="Q88" s="63">
        <v>2025</v>
      </c>
    </row>
    <row r="89" spans="1:17" s="14" customFormat="1" ht="38.25" x14ac:dyDescent="0.25">
      <c r="A89" s="60">
        <v>85</v>
      </c>
      <c r="B89" s="61" t="s">
        <v>40</v>
      </c>
      <c r="C89" s="61" t="s">
        <v>60</v>
      </c>
      <c r="D89" s="61" t="s">
        <v>152</v>
      </c>
      <c r="E89" s="60">
        <v>200038584</v>
      </c>
      <c r="F89" s="62" t="s">
        <v>269</v>
      </c>
      <c r="G89" s="63"/>
      <c r="H89" s="17" t="s">
        <v>414</v>
      </c>
      <c r="I89" s="62" t="s">
        <v>420</v>
      </c>
      <c r="J89" s="6" t="s">
        <v>348</v>
      </c>
      <c r="K89" s="74">
        <v>1988</v>
      </c>
      <c r="L89" s="74">
        <v>2022</v>
      </c>
      <c r="M89" s="75">
        <v>2500</v>
      </c>
      <c r="N89" s="75">
        <v>2500</v>
      </c>
      <c r="O89" s="66"/>
      <c r="P89" s="60" t="s">
        <v>16</v>
      </c>
      <c r="Q89" s="63">
        <v>2026</v>
      </c>
    </row>
    <row r="90" spans="1:17" s="14" customFormat="1" ht="38.25" x14ac:dyDescent="0.25">
      <c r="A90" s="25">
        <v>86</v>
      </c>
      <c r="B90" s="61" t="s">
        <v>40</v>
      </c>
      <c r="C90" s="61" t="s">
        <v>60</v>
      </c>
      <c r="D90" s="61" t="s">
        <v>152</v>
      </c>
      <c r="E90" s="60">
        <v>200038584</v>
      </c>
      <c r="F90" s="62" t="s">
        <v>269</v>
      </c>
      <c r="G90" s="63"/>
      <c r="H90" s="17" t="s">
        <v>142</v>
      </c>
      <c r="I90" s="62" t="s">
        <v>449</v>
      </c>
      <c r="J90" s="6" t="s">
        <v>348</v>
      </c>
      <c r="K90" s="74">
        <v>2022</v>
      </c>
      <c r="L90" s="74">
        <v>2022</v>
      </c>
      <c r="M90" s="75">
        <v>700</v>
      </c>
      <c r="N90" s="75">
        <v>700</v>
      </c>
      <c r="O90" s="66"/>
      <c r="P90" s="6" t="s">
        <v>3</v>
      </c>
      <c r="Q90" s="74">
        <v>2024</v>
      </c>
    </row>
    <row r="91" spans="1:17" s="14" customFormat="1" ht="38.25" x14ac:dyDescent="0.25">
      <c r="A91" s="60">
        <v>87</v>
      </c>
      <c r="B91" s="61" t="s">
        <v>40</v>
      </c>
      <c r="C91" s="61" t="s">
        <v>60</v>
      </c>
      <c r="D91" s="61" t="s">
        <v>152</v>
      </c>
      <c r="E91" s="60">
        <v>200038584</v>
      </c>
      <c r="F91" s="62" t="s">
        <v>269</v>
      </c>
      <c r="G91" s="63"/>
      <c r="H91" s="17" t="s">
        <v>414</v>
      </c>
      <c r="I91" s="62" t="s">
        <v>421</v>
      </c>
      <c r="J91" s="6" t="s">
        <v>348</v>
      </c>
      <c r="K91" s="74">
        <v>1988</v>
      </c>
      <c r="L91" s="74">
        <v>2022</v>
      </c>
      <c r="M91" s="75">
        <v>400</v>
      </c>
      <c r="N91" s="75">
        <v>400</v>
      </c>
      <c r="O91" s="66"/>
      <c r="P91" s="60" t="s">
        <v>16</v>
      </c>
      <c r="Q91" s="63">
        <v>2026</v>
      </c>
    </row>
    <row r="92" spans="1:17" s="14" customFormat="1" ht="65.25" customHeight="1" x14ac:dyDescent="0.25">
      <c r="A92" s="25">
        <v>88</v>
      </c>
      <c r="B92" s="61" t="s">
        <v>40</v>
      </c>
      <c r="C92" s="61" t="s">
        <v>85</v>
      </c>
      <c r="D92" s="61" t="s">
        <v>101</v>
      </c>
      <c r="E92" s="60">
        <v>200216351</v>
      </c>
      <c r="F92" s="60" t="s">
        <v>100</v>
      </c>
      <c r="G92" s="63"/>
      <c r="H92" s="17" t="s">
        <v>143</v>
      </c>
      <c r="I92" s="62" t="s">
        <v>90</v>
      </c>
      <c r="J92" s="13" t="s">
        <v>2</v>
      </c>
      <c r="K92" s="6">
        <v>1992</v>
      </c>
      <c r="L92" s="6">
        <v>2017</v>
      </c>
      <c r="M92" s="7">
        <v>912.3</v>
      </c>
      <c r="N92" s="7">
        <v>912.3</v>
      </c>
      <c r="O92" s="66" t="s">
        <v>127</v>
      </c>
      <c r="P92" s="6" t="s">
        <v>3</v>
      </c>
      <c r="Q92" s="6">
        <v>2025</v>
      </c>
    </row>
    <row r="93" spans="1:17" s="14" customFormat="1" ht="65.25" customHeight="1" x14ac:dyDescent="0.25">
      <c r="A93" s="60">
        <v>89</v>
      </c>
      <c r="B93" s="61" t="s">
        <v>40</v>
      </c>
      <c r="C93" s="61" t="s">
        <v>85</v>
      </c>
      <c r="D93" s="61" t="s">
        <v>101</v>
      </c>
      <c r="E93" s="60">
        <v>200216351</v>
      </c>
      <c r="F93" s="60" t="s">
        <v>100</v>
      </c>
      <c r="G93" s="63"/>
      <c r="H93" s="17" t="s">
        <v>445</v>
      </c>
      <c r="I93" s="62" t="s">
        <v>444</v>
      </c>
      <c r="J93" s="13" t="s">
        <v>252</v>
      </c>
      <c r="K93" s="6">
        <v>1980</v>
      </c>
      <c r="L93" s="6">
        <v>2008</v>
      </c>
      <c r="M93" s="11">
        <v>128</v>
      </c>
      <c r="N93" s="11">
        <v>128</v>
      </c>
      <c r="O93" s="17" t="s">
        <v>447</v>
      </c>
      <c r="P93" s="6" t="s">
        <v>7</v>
      </c>
      <c r="Q93" s="6">
        <v>2024</v>
      </c>
    </row>
    <row r="94" spans="1:17" s="14" customFormat="1" ht="65.25" customHeight="1" x14ac:dyDescent="0.25">
      <c r="A94" s="25">
        <v>90</v>
      </c>
      <c r="B94" s="61" t="s">
        <v>40</v>
      </c>
      <c r="C94" s="61" t="s">
        <v>85</v>
      </c>
      <c r="D94" s="61" t="s">
        <v>101</v>
      </c>
      <c r="E94" s="60">
        <v>200216351</v>
      </c>
      <c r="F94" s="60" t="s">
        <v>100</v>
      </c>
      <c r="G94" s="63"/>
      <c r="H94" s="17" t="s">
        <v>446</v>
      </c>
      <c r="I94" s="62">
        <v>485</v>
      </c>
      <c r="J94" s="13" t="s">
        <v>334</v>
      </c>
      <c r="K94" s="6">
        <v>1971</v>
      </c>
      <c r="L94" s="6">
        <v>2022</v>
      </c>
      <c r="M94" s="8">
        <v>1600</v>
      </c>
      <c r="N94" s="8">
        <v>1600</v>
      </c>
      <c r="O94" s="66" t="s">
        <v>8</v>
      </c>
      <c r="P94" s="6" t="s">
        <v>3</v>
      </c>
      <c r="Q94" s="6">
        <v>2025</v>
      </c>
    </row>
    <row r="95" spans="1:17" s="14" customFormat="1" ht="56.25" customHeight="1" x14ac:dyDescent="0.25">
      <c r="A95" s="60">
        <v>91</v>
      </c>
      <c r="B95" s="61" t="s">
        <v>40</v>
      </c>
      <c r="C95" s="61" t="s">
        <v>85</v>
      </c>
      <c r="D95" s="61" t="s">
        <v>101</v>
      </c>
      <c r="E95" s="60">
        <v>200216351</v>
      </c>
      <c r="F95" s="60" t="s">
        <v>100</v>
      </c>
      <c r="G95" s="63"/>
      <c r="H95" s="17" t="s">
        <v>144</v>
      </c>
      <c r="I95" s="62" t="s">
        <v>91</v>
      </c>
      <c r="J95" s="13" t="s">
        <v>2</v>
      </c>
      <c r="K95" s="6">
        <v>2008</v>
      </c>
      <c r="L95" s="6">
        <v>2017</v>
      </c>
      <c r="M95" s="7">
        <v>40.299999999999997</v>
      </c>
      <c r="N95" s="7">
        <v>40.299999999999997</v>
      </c>
      <c r="O95" s="66" t="s">
        <v>128</v>
      </c>
      <c r="P95" s="6" t="s">
        <v>3</v>
      </c>
      <c r="Q95" s="6">
        <v>2025</v>
      </c>
    </row>
    <row r="96" spans="1:17" s="21" customFormat="1" ht="76.5" customHeight="1" x14ac:dyDescent="0.25">
      <c r="A96" s="25">
        <v>92</v>
      </c>
      <c r="B96" s="61" t="s">
        <v>40</v>
      </c>
      <c r="C96" s="61" t="s">
        <v>450</v>
      </c>
      <c r="D96" s="60" t="s">
        <v>511</v>
      </c>
      <c r="E96" s="60">
        <v>200039897</v>
      </c>
      <c r="F96" s="60"/>
      <c r="G96" s="63"/>
      <c r="H96" s="17" t="s">
        <v>451</v>
      </c>
      <c r="I96" s="62">
        <v>5</v>
      </c>
      <c r="J96" s="6" t="s">
        <v>452</v>
      </c>
      <c r="K96" s="62">
        <v>1964</v>
      </c>
      <c r="L96" s="62">
        <v>2023</v>
      </c>
      <c r="M96" s="73">
        <v>1061</v>
      </c>
      <c r="N96" s="73">
        <v>1061</v>
      </c>
      <c r="O96" s="67"/>
      <c r="P96" s="19" t="s">
        <v>16</v>
      </c>
      <c r="Q96" s="6">
        <v>2025</v>
      </c>
    </row>
    <row r="97" spans="1:17" s="21" customFormat="1" ht="75.75" customHeight="1" x14ac:dyDescent="0.25">
      <c r="A97" s="60">
        <v>93</v>
      </c>
      <c r="B97" s="61" t="s">
        <v>40</v>
      </c>
      <c r="C97" s="61" t="s">
        <v>450</v>
      </c>
      <c r="D97" s="60" t="s">
        <v>511</v>
      </c>
      <c r="E97" s="60">
        <v>200039897</v>
      </c>
      <c r="F97" s="60"/>
      <c r="G97" s="63"/>
      <c r="H97" s="17" t="s">
        <v>451</v>
      </c>
      <c r="I97" s="62">
        <v>4</v>
      </c>
      <c r="J97" s="6" t="s">
        <v>452</v>
      </c>
      <c r="K97" s="62">
        <v>1963</v>
      </c>
      <c r="L97" s="62">
        <v>2023</v>
      </c>
      <c r="M97" s="73">
        <v>2755.9</v>
      </c>
      <c r="N97" s="73">
        <v>2755.9</v>
      </c>
      <c r="O97" s="67"/>
      <c r="P97" s="19" t="s">
        <v>16</v>
      </c>
      <c r="Q97" s="6">
        <v>2025</v>
      </c>
    </row>
    <row r="98" spans="1:17" s="21" customFormat="1" ht="76.5" customHeight="1" x14ac:dyDescent="0.25">
      <c r="A98" s="25">
        <v>94</v>
      </c>
      <c r="B98" s="61" t="s">
        <v>40</v>
      </c>
      <c r="C98" s="61" t="s">
        <v>450</v>
      </c>
      <c r="D98" s="60" t="s">
        <v>511</v>
      </c>
      <c r="E98" s="60">
        <v>200039897</v>
      </c>
      <c r="F98" s="60"/>
      <c r="G98" s="63"/>
      <c r="H98" s="17" t="s">
        <v>451</v>
      </c>
      <c r="I98" s="62">
        <v>194</v>
      </c>
      <c r="J98" s="6" t="s">
        <v>452</v>
      </c>
      <c r="K98" s="62">
        <v>1989</v>
      </c>
      <c r="L98" s="62">
        <v>2023</v>
      </c>
      <c r="M98" s="73">
        <v>150</v>
      </c>
      <c r="N98" s="73">
        <v>150</v>
      </c>
      <c r="O98" s="67"/>
      <c r="P98" s="19" t="s">
        <v>16</v>
      </c>
      <c r="Q98" s="6">
        <v>2025</v>
      </c>
    </row>
    <row r="99" spans="1:17" s="21" customFormat="1" ht="76.5" customHeight="1" x14ac:dyDescent="0.25">
      <c r="A99" s="60">
        <v>95</v>
      </c>
      <c r="B99" s="61" t="s">
        <v>40</v>
      </c>
      <c r="C99" s="61" t="s">
        <v>450</v>
      </c>
      <c r="D99" s="60" t="s">
        <v>511</v>
      </c>
      <c r="E99" s="60">
        <v>200039897</v>
      </c>
      <c r="F99" s="60"/>
      <c r="G99" s="63"/>
      <c r="H99" s="17" t="s">
        <v>451</v>
      </c>
      <c r="I99" s="62">
        <v>6</v>
      </c>
      <c r="J99" s="6" t="s">
        <v>452</v>
      </c>
      <c r="K99" s="62">
        <v>1964</v>
      </c>
      <c r="L99" s="62">
        <v>2023</v>
      </c>
      <c r="M99" s="73">
        <v>20</v>
      </c>
      <c r="N99" s="73">
        <v>20</v>
      </c>
      <c r="O99" s="67"/>
      <c r="P99" s="19" t="s">
        <v>16</v>
      </c>
      <c r="Q99" s="6">
        <v>2025</v>
      </c>
    </row>
    <row r="100" spans="1:17" s="14" customFormat="1" ht="64.5" customHeight="1" x14ac:dyDescent="0.25">
      <c r="A100" s="25">
        <v>96</v>
      </c>
      <c r="B100" s="61" t="s">
        <v>682</v>
      </c>
      <c r="C100" s="61" t="s">
        <v>87</v>
      </c>
      <c r="D100" s="61" t="s">
        <v>102</v>
      </c>
      <c r="E100" s="60">
        <v>200076017</v>
      </c>
      <c r="F100" s="60" t="s">
        <v>187</v>
      </c>
      <c r="G100" s="63"/>
      <c r="H100" s="61" t="s">
        <v>145</v>
      </c>
      <c r="I100" s="62">
        <v>105</v>
      </c>
      <c r="J100" s="63" t="s">
        <v>68</v>
      </c>
      <c r="K100" s="60">
        <v>1988</v>
      </c>
      <c r="L100" s="60">
        <v>1996</v>
      </c>
      <c r="M100" s="7">
        <v>56</v>
      </c>
      <c r="N100" s="7">
        <v>56</v>
      </c>
      <c r="O100" s="66" t="s">
        <v>8</v>
      </c>
      <c r="P100" s="8" t="s">
        <v>11</v>
      </c>
      <c r="Q100" s="6">
        <v>2026</v>
      </c>
    </row>
    <row r="101" spans="1:17" s="14" customFormat="1" ht="64.5" customHeight="1" x14ac:dyDescent="0.25">
      <c r="A101" s="60">
        <v>97</v>
      </c>
      <c r="B101" s="61" t="s">
        <v>682</v>
      </c>
      <c r="C101" s="61" t="s">
        <v>87</v>
      </c>
      <c r="D101" s="61" t="s">
        <v>102</v>
      </c>
      <c r="E101" s="60">
        <v>200076017</v>
      </c>
      <c r="F101" s="60" t="s">
        <v>187</v>
      </c>
      <c r="G101" s="63"/>
      <c r="H101" s="61" t="s">
        <v>146</v>
      </c>
      <c r="I101" s="62">
        <v>102</v>
      </c>
      <c r="J101" s="6" t="s">
        <v>113</v>
      </c>
      <c r="K101" s="60" t="s">
        <v>130</v>
      </c>
      <c r="L101" s="60">
        <v>2019</v>
      </c>
      <c r="M101" s="7" t="s">
        <v>131</v>
      </c>
      <c r="N101" s="7" t="s">
        <v>132</v>
      </c>
      <c r="O101" s="66" t="s">
        <v>8</v>
      </c>
      <c r="P101" s="8" t="s">
        <v>11</v>
      </c>
      <c r="Q101" s="6">
        <v>2025</v>
      </c>
    </row>
    <row r="102" spans="1:17" s="14" customFormat="1" ht="65.25" customHeight="1" x14ac:dyDescent="0.25">
      <c r="A102" s="25">
        <v>98</v>
      </c>
      <c r="B102" s="61" t="s">
        <v>682</v>
      </c>
      <c r="C102" s="61" t="s">
        <v>87</v>
      </c>
      <c r="D102" s="61" t="s">
        <v>102</v>
      </c>
      <c r="E102" s="60">
        <v>200076017</v>
      </c>
      <c r="F102" s="60" t="s">
        <v>187</v>
      </c>
      <c r="G102" s="63"/>
      <c r="H102" s="61" t="s">
        <v>146</v>
      </c>
      <c r="I102" s="62">
        <v>101</v>
      </c>
      <c r="J102" s="6" t="s">
        <v>113</v>
      </c>
      <c r="K102" s="60">
        <v>1988</v>
      </c>
      <c r="L102" s="60">
        <v>2019</v>
      </c>
      <c r="M102" s="7">
        <v>1800</v>
      </c>
      <c r="N102" s="7">
        <v>1800</v>
      </c>
      <c r="O102" s="66" t="s">
        <v>8</v>
      </c>
      <c r="P102" s="8" t="s">
        <v>11</v>
      </c>
      <c r="Q102" s="6">
        <v>2025</v>
      </c>
    </row>
    <row r="103" spans="1:17" s="14" customFormat="1" ht="51" x14ac:dyDescent="0.25">
      <c r="A103" s="60">
        <v>99</v>
      </c>
      <c r="B103" s="61" t="s">
        <v>682</v>
      </c>
      <c r="C103" s="61" t="s">
        <v>87</v>
      </c>
      <c r="D103" s="61" t="s">
        <v>102</v>
      </c>
      <c r="E103" s="60">
        <v>200076017</v>
      </c>
      <c r="F103" s="60" t="s">
        <v>188</v>
      </c>
      <c r="G103" s="63"/>
      <c r="H103" s="61" t="s">
        <v>147</v>
      </c>
      <c r="I103" s="62">
        <v>31</v>
      </c>
      <c r="J103" s="6" t="s">
        <v>113</v>
      </c>
      <c r="K103" s="60">
        <v>1971</v>
      </c>
      <c r="L103" s="60">
        <v>2019</v>
      </c>
      <c r="M103" s="7">
        <v>1500</v>
      </c>
      <c r="N103" s="7">
        <v>1500</v>
      </c>
      <c r="O103" s="66" t="s">
        <v>8</v>
      </c>
      <c r="P103" s="8" t="s">
        <v>11</v>
      </c>
      <c r="Q103" s="6">
        <v>2026</v>
      </c>
    </row>
    <row r="104" spans="1:17" s="14" customFormat="1" ht="51" x14ac:dyDescent="0.25">
      <c r="A104" s="25">
        <v>100</v>
      </c>
      <c r="B104" s="61" t="s">
        <v>682</v>
      </c>
      <c r="C104" s="61" t="s">
        <v>87</v>
      </c>
      <c r="D104" s="61" t="s">
        <v>102</v>
      </c>
      <c r="E104" s="60">
        <v>200076017</v>
      </c>
      <c r="F104" s="60" t="s">
        <v>188</v>
      </c>
      <c r="G104" s="63"/>
      <c r="H104" s="61" t="s">
        <v>149</v>
      </c>
      <c r="I104" s="62">
        <v>195</v>
      </c>
      <c r="J104" s="6" t="s">
        <v>113</v>
      </c>
      <c r="K104" s="60">
        <v>1977</v>
      </c>
      <c r="L104" s="60">
        <v>2019</v>
      </c>
      <c r="M104" s="7">
        <v>1500</v>
      </c>
      <c r="N104" s="7">
        <v>1500</v>
      </c>
      <c r="O104" s="66" t="s">
        <v>8</v>
      </c>
      <c r="P104" s="8" t="s">
        <v>16</v>
      </c>
      <c r="Q104" s="63">
        <v>2025</v>
      </c>
    </row>
    <row r="105" spans="1:17" s="14" customFormat="1" ht="51" x14ac:dyDescent="0.25">
      <c r="A105" s="60">
        <v>101</v>
      </c>
      <c r="B105" s="61" t="s">
        <v>682</v>
      </c>
      <c r="C105" s="61" t="s">
        <v>87</v>
      </c>
      <c r="D105" s="61" t="s">
        <v>102</v>
      </c>
      <c r="E105" s="60">
        <v>200076017</v>
      </c>
      <c r="F105" s="60" t="s">
        <v>188</v>
      </c>
      <c r="G105" s="63"/>
      <c r="H105" s="61" t="s">
        <v>560</v>
      </c>
      <c r="I105" s="62">
        <v>38</v>
      </c>
      <c r="J105" s="6" t="s">
        <v>113</v>
      </c>
      <c r="K105" s="60" t="s">
        <v>8</v>
      </c>
      <c r="L105" s="60">
        <v>2023</v>
      </c>
      <c r="M105" s="7">
        <v>1500</v>
      </c>
      <c r="N105" s="7">
        <v>1500</v>
      </c>
      <c r="O105" s="66"/>
      <c r="P105" s="8" t="s">
        <v>16</v>
      </c>
      <c r="Q105" s="63">
        <v>2024</v>
      </c>
    </row>
    <row r="106" spans="1:17" s="14" customFormat="1" ht="51" x14ac:dyDescent="0.25">
      <c r="A106" s="25">
        <v>102</v>
      </c>
      <c r="B106" s="61" t="s">
        <v>682</v>
      </c>
      <c r="C106" s="61" t="s">
        <v>87</v>
      </c>
      <c r="D106" s="61" t="s">
        <v>102</v>
      </c>
      <c r="E106" s="60">
        <v>200076017</v>
      </c>
      <c r="F106" s="60" t="s">
        <v>188</v>
      </c>
      <c r="G106" s="63"/>
      <c r="H106" s="61" t="s">
        <v>148</v>
      </c>
      <c r="I106" s="62">
        <v>124</v>
      </c>
      <c r="J106" s="6" t="s">
        <v>113</v>
      </c>
      <c r="K106" s="60">
        <v>1975</v>
      </c>
      <c r="L106" s="60">
        <v>2019</v>
      </c>
      <c r="M106" s="7">
        <v>525</v>
      </c>
      <c r="N106" s="7">
        <v>525</v>
      </c>
      <c r="O106" s="66" t="s">
        <v>8</v>
      </c>
      <c r="P106" s="8" t="s">
        <v>16</v>
      </c>
      <c r="Q106" s="6">
        <v>2025</v>
      </c>
    </row>
    <row r="107" spans="1:17" s="14" customFormat="1" ht="89.25" x14ac:dyDescent="0.25">
      <c r="A107" s="60">
        <v>103</v>
      </c>
      <c r="B107" s="61" t="s">
        <v>682</v>
      </c>
      <c r="C107" s="61" t="s">
        <v>86</v>
      </c>
      <c r="D107" s="61" t="s">
        <v>153</v>
      </c>
      <c r="E107" s="60">
        <v>200075513</v>
      </c>
      <c r="F107" s="60" t="s">
        <v>189</v>
      </c>
      <c r="G107" s="63"/>
      <c r="H107" s="12" t="s">
        <v>361</v>
      </c>
      <c r="I107" s="63" t="s">
        <v>362</v>
      </c>
      <c r="J107" s="63" t="s">
        <v>111</v>
      </c>
      <c r="K107" s="63">
        <v>1977</v>
      </c>
      <c r="L107" s="63">
        <v>2022</v>
      </c>
      <c r="M107" s="7">
        <v>693</v>
      </c>
      <c r="N107" s="7">
        <v>693</v>
      </c>
      <c r="O107" s="66"/>
      <c r="P107" s="8" t="s">
        <v>11</v>
      </c>
      <c r="Q107" s="63">
        <v>2024</v>
      </c>
    </row>
    <row r="108" spans="1:17" s="14" customFormat="1" ht="89.25" x14ac:dyDescent="0.25">
      <c r="A108" s="25">
        <v>104</v>
      </c>
      <c r="B108" s="61" t="s">
        <v>682</v>
      </c>
      <c r="C108" s="61" t="s">
        <v>86</v>
      </c>
      <c r="D108" s="61" t="s">
        <v>153</v>
      </c>
      <c r="E108" s="60">
        <v>200075513</v>
      </c>
      <c r="F108" s="60" t="s">
        <v>189</v>
      </c>
      <c r="G108" s="63"/>
      <c r="H108" s="12" t="s">
        <v>454</v>
      </c>
      <c r="I108" s="63">
        <v>36</v>
      </c>
      <c r="J108" s="63" t="s">
        <v>348</v>
      </c>
      <c r="K108" s="63">
        <v>1975</v>
      </c>
      <c r="L108" s="63">
        <v>2018</v>
      </c>
      <c r="M108" s="7">
        <v>65.7</v>
      </c>
      <c r="N108" s="7">
        <v>65.7</v>
      </c>
      <c r="O108" s="66"/>
      <c r="P108" s="8" t="s">
        <v>16</v>
      </c>
      <c r="Q108" s="63">
        <v>2024</v>
      </c>
    </row>
    <row r="109" spans="1:17" s="14" customFormat="1" ht="89.25" x14ac:dyDescent="0.25">
      <c r="A109" s="60">
        <v>105</v>
      </c>
      <c r="B109" s="61" t="s">
        <v>682</v>
      </c>
      <c r="C109" s="61" t="s">
        <v>86</v>
      </c>
      <c r="D109" s="61" t="s">
        <v>153</v>
      </c>
      <c r="E109" s="60">
        <v>200075513</v>
      </c>
      <c r="F109" s="60" t="s">
        <v>189</v>
      </c>
      <c r="G109" s="63"/>
      <c r="H109" s="12" t="s">
        <v>455</v>
      </c>
      <c r="I109" s="63" t="s">
        <v>456</v>
      </c>
      <c r="J109" s="63" t="s">
        <v>13</v>
      </c>
      <c r="K109" s="63">
        <v>1981</v>
      </c>
      <c r="L109" s="63">
        <v>2018</v>
      </c>
      <c r="M109" s="7">
        <v>553.4</v>
      </c>
      <c r="N109" s="7">
        <v>553.4</v>
      </c>
      <c r="O109" s="66"/>
      <c r="P109" s="8" t="s">
        <v>11</v>
      </c>
      <c r="Q109" s="63">
        <v>2024</v>
      </c>
    </row>
    <row r="110" spans="1:17" s="47" customFormat="1" ht="76.5" customHeight="1" x14ac:dyDescent="0.25">
      <c r="A110" s="25">
        <v>106</v>
      </c>
      <c r="B110" s="61" t="s">
        <v>682</v>
      </c>
      <c r="C110" s="61" t="s">
        <v>133</v>
      </c>
      <c r="D110" s="61" t="s">
        <v>154</v>
      </c>
      <c r="E110" s="63">
        <v>200073309</v>
      </c>
      <c r="F110" s="60" t="s">
        <v>190</v>
      </c>
      <c r="G110" s="63"/>
      <c r="H110" s="12" t="s">
        <v>165</v>
      </c>
      <c r="I110" s="63">
        <v>1110229</v>
      </c>
      <c r="J110" s="6" t="s">
        <v>9</v>
      </c>
      <c r="K110" s="63">
        <v>1987</v>
      </c>
      <c r="L110" s="63">
        <v>2009</v>
      </c>
      <c r="M110" s="7">
        <v>165</v>
      </c>
      <c r="N110" s="7">
        <v>165</v>
      </c>
      <c r="O110" s="12" t="s">
        <v>197</v>
      </c>
      <c r="P110" s="8" t="s">
        <v>11</v>
      </c>
      <c r="Q110" s="63">
        <v>2024</v>
      </c>
    </row>
    <row r="111" spans="1:17" s="47" customFormat="1" ht="76.5" customHeight="1" x14ac:dyDescent="0.25">
      <c r="A111" s="60">
        <v>107</v>
      </c>
      <c r="B111" s="61" t="s">
        <v>682</v>
      </c>
      <c r="C111" s="61" t="s">
        <v>133</v>
      </c>
      <c r="D111" s="61" t="s">
        <v>154</v>
      </c>
      <c r="E111" s="63">
        <v>200073309</v>
      </c>
      <c r="F111" s="60" t="s">
        <v>190</v>
      </c>
      <c r="G111" s="63"/>
      <c r="H111" s="12" t="s">
        <v>165</v>
      </c>
      <c r="I111" s="63">
        <v>1110305</v>
      </c>
      <c r="J111" s="6" t="s">
        <v>9</v>
      </c>
      <c r="K111" s="63">
        <v>1985</v>
      </c>
      <c r="L111" s="63">
        <v>2016</v>
      </c>
      <c r="M111" s="7">
        <v>1300</v>
      </c>
      <c r="N111" s="7">
        <v>1300</v>
      </c>
      <c r="O111" s="12" t="s">
        <v>197</v>
      </c>
      <c r="P111" s="8" t="s">
        <v>16</v>
      </c>
      <c r="Q111" s="63">
        <v>2025</v>
      </c>
    </row>
    <row r="112" spans="1:17" s="47" customFormat="1" ht="76.5" customHeight="1" x14ac:dyDescent="0.25">
      <c r="A112" s="25">
        <v>108</v>
      </c>
      <c r="B112" s="61" t="s">
        <v>682</v>
      </c>
      <c r="C112" s="61" t="s">
        <v>133</v>
      </c>
      <c r="D112" s="61" t="s">
        <v>154</v>
      </c>
      <c r="E112" s="63">
        <v>200073309</v>
      </c>
      <c r="F112" s="60" t="s">
        <v>190</v>
      </c>
      <c r="G112" s="63"/>
      <c r="H112" s="12" t="s">
        <v>164</v>
      </c>
      <c r="I112" s="63">
        <v>1110229</v>
      </c>
      <c r="J112" s="6" t="s">
        <v>9</v>
      </c>
      <c r="K112" s="63">
        <v>1965</v>
      </c>
      <c r="L112" s="63">
        <v>2016</v>
      </c>
      <c r="M112" s="7">
        <v>88</v>
      </c>
      <c r="N112" s="7">
        <v>88</v>
      </c>
      <c r="O112" s="12" t="s">
        <v>196</v>
      </c>
      <c r="P112" s="8" t="s">
        <v>16</v>
      </c>
      <c r="Q112" s="63">
        <v>2024</v>
      </c>
    </row>
    <row r="113" spans="1:44" s="47" customFormat="1" ht="76.5" customHeight="1" x14ac:dyDescent="0.25">
      <c r="A113" s="60">
        <v>109</v>
      </c>
      <c r="B113" s="61" t="s">
        <v>682</v>
      </c>
      <c r="C113" s="61" t="s">
        <v>133</v>
      </c>
      <c r="D113" s="61" t="s">
        <v>154</v>
      </c>
      <c r="E113" s="63">
        <v>200073309</v>
      </c>
      <c r="F113" s="60" t="s">
        <v>190</v>
      </c>
      <c r="G113" s="63"/>
      <c r="H113" s="12" t="s">
        <v>164</v>
      </c>
      <c r="I113" s="63">
        <v>1110212</v>
      </c>
      <c r="J113" s="6" t="s">
        <v>9</v>
      </c>
      <c r="K113" s="63">
        <v>1986</v>
      </c>
      <c r="L113" s="63">
        <v>2016</v>
      </c>
      <c r="M113" s="7">
        <v>450</v>
      </c>
      <c r="N113" s="7">
        <v>450</v>
      </c>
      <c r="O113" s="12" t="s">
        <v>196</v>
      </c>
      <c r="P113" s="8" t="s">
        <v>16</v>
      </c>
      <c r="Q113" s="63">
        <v>2025</v>
      </c>
    </row>
    <row r="114" spans="1:44" s="47" customFormat="1" ht="76.5" customHeight="1" x14ac:dyDescent="0.25">
      <c r="A114" s="25">
        <v>110</v>
      </c>
      <c r="B114" s="61" t="s">
        <v>682</v>
      </c>
      <c r="C114" s="61" t="s">
        <v>133</v>
      </c>
      <c r="D114" s="61" t="s">
        <v>154</v>
      </c>
      <c r="E114" s="63">
        <v>200073309</v>
      </c>
      <c r="F114" s="60" t="s">
        <v>190</v>
      </c>
      <c r="G114" s="63"/>
      <c r="H114" s="12" t="s">
        <v>179</v>
      </c>
      <c r="I114" s="63">
        <v>1110055</v>
      </c>
      <c r="J114" s="6" t="s">
        <v>113</v>
      </c>
      <c r="K114" s="63">
        <v>1975</v>
      </c>
      <c r="L114" s="63">
        <v>2019</v>
      </c>
      <c r="M114" s="7">
        <v>1760</v>
      </c>
      <c r="N114" s="7">
        <v>1760</v>
      </c>
      <c r="O114" s="12" t="s">
        <v>197</v>
      </c>
      <c r="P114" s="8" t="s">
        <v>16</v>
      </c>
      <c r="Q114" s="63">
        <v>2025</v>
      </c>
    </row>
    <row r="115" spans="1:44" s="47" customFormat="1" ht="76.5" customHeight="1" x14ac:dyDescent="0.25">
      <c r="A115" s="60">
        <v>111</v>
      </c>
      <c r="B115" s="61" t="s">
        <v>682</v>
      </c>
      <c r="C115" s="61" t="s">
        <v>133</v>
      </c>
      <c r="D115" s="61" t="s">
        <v>154</v>
      </c>
      <c r="E115" s="63">
        <v>200073309</v>
      </c>
      <c r="F115" s="60" t="s">
        <v>190</v>
      </c>
      <c r="G115" s="63"/>
      <c r="H115" s="12" t="s">
        <v>180</v>
      </c>
      <c r="I115" s="63">
        <v>1110064</v>
      </c>
      <c r="J115" s="63" t="s">
        <v>110</v>
      </c>
      <c r="K115" s="63">
        <v>1976</v>
      </c>
      <c r="L115" s="63">
        <v>2016</v>
      </c>
      <c r="M115" s="7">
        <v>840</v>
      </c>
      <c r="N115" s="7">
        <v>840</v>
      </c>
      <c r="O115" s="12" t="s">
        <v>196</v>
      </c>
      <c r="P115" s="8" t="s">
        <v>11</v>
      </c>
      <c r="Q115" s="63">
        <v>2024</v>
      </c>
    </row>
    <row r="116" spans="1:44" s="47" customFormat="1" ht="76.5" customHeight="1" x14ac:dyDescent="0.25">
      <c r="A116" s="25">
        <v>112</v>
      </c>
      <c r="B116" s="61" t="s">
        <v>682</v>
      </c>
      <c r="C116" s="61" t="s">
        <v>133</v>
      </c>
      <c r="D116" s="61" t="s">
        <v>154</v>
      </c>
      <c r="E116" s="63">
        <v>200073309</v>
      </c>
      <c r="F116" s="60" t="s">
        <v>190</v>
      </c>
      <c r="G116" s="63"/>
      <c r="H116" s="12" t="s">
        <v>181</v>
      </c>
      <c r="I116" s="63">
        <v>1110066</v>
      </c>
      <c r="J116" s="6" t="s">
        <v>113</v>
      </c>
      <c r="K116" s="63">
        <v>1974</v>
      </c>
      <c r="L116" s="63">
        <v>2016</v>
      </c>
      <c r="M116" s="7">
        <v>312</v>
      </c>
      <c r="N116" s="7">
        <v>312</v>
      </c>
      <c r="O116" s="12" t="s">
        <v>196</v>
      </c>
      <c r="P116" s="8" t="s">
        <v>11</v>
      </c>
      <c r="Q116" s="63">
        <v>2025</v>
      </c>
    </row>
    <row r="117" spans="1:44" s="47" customFormat="1" ht="76.5" customHeight="1" x14ac:dyDescent="0.25">
      <c r="A117" s="60">
        <v>113</v>
      </c>
      <c r="B117" s="61" t="s">
        <v>682</v>
      </c>
      <c r="C117" s="61" t="s">
        <v>133</v>
      </c>
      <c r="D117" s="61" t="s">
        <v>154</v>
      </c>
      <c r="E117" s="63">
        <v>200073309</v>
      </c>
      <c r="F117" s="60" t="s">
        <v>190</v>
      </c>
      <c r="G117" s="63"/>
      <c r="H117" s="12" t="s">
        <v>182</v>
      </c>
      <c r="I117" s="63">
        <v>1110085</v>
      </c>
      <c r="J117" s="6" t="s">
        <v>113</v>
      </c>
      <c r="K117" s="63">
        <v>1972</v>
      </c>
      <c r="L117" s="63">
        <v>2016</v>
      </c>
      <c r="M117" s="7">
        <v>1722</v>
      </c>
      <c r="N117" s="7">
        <v>1722</v>
      </c>
      <c r="O117" s="12" t="s">
        <v>196</v>
      </c>
      <c r="P117" s="60" t="s">
        <v>16</v>
      </c>
      <c r="Q117" s="63">
        <v>2025</v>
      </c>
    </row>
    <row r="118" spans="1:44" s="47" customFormat="1" ht="76.5" customHeight="1" x14ac:dyDescent="0.25">
      <c r="A118" s="25">
        <v>114</v>
      </c>
      <c r="B118" s="61" t="s">
        <v>682</v>
      </c>
      <c r="C118" s="61" t="s">
        <v>133</v>
      </c>
      <c r="D118" s="61" t="s">
        <v>154</v>
      </c>
      <c r="E118" s="63">
        <v>200073309</v>
      </c>
      <c r="F118" s="60" t="s">
        <v>190</v>
      </c>
      <c r="G118" s="63"/>
      <c r="H118" s="12" t="s">
        <v>182</v>
      </c>
      <c r="I118" s="63">
        <v>1110208</v>
      </c>
      <c r="J118" s="6" t="s">
        <v>113</v>
      </c>
      <c r="K118" s="63">
        <v>1986</v>
      </c>
      <c r="L118" s="63">
        <v>2016</v>
      </c>
      <c r="M118" s="7">
        <v>1273</v>
      </c>
      <c r="N118" s="7">
        <v>1273</v>
      </c>
      <c r="O118" s="12" t="s">
        <v>196</v>
      </c>
      <c r="P118" s="8" t="s">
        <v>11</v>
      </c>
      <c r="Q118" s="63">
        <v>2024</v>
      </c>
    </row>
    <row r="119" spans="1:44" s="47" customFormat="1" ht="76.5" customHeight="1" x14ac:dyDescent="0.25">
      <c r="A119" s="60">
        <v>115</v>
      </c>
      <c r="B119" s="61" t="s">
        <v>682</v>
      </c>
      <c r="C119" s="61" t="s">
        <v>133</v>
      </c>
      <c r="D119" s="61" t="s">
        <v>154</v>
      </c>
      <c r="E119" s="63">
        <v>200073309</v>
      </c>
      <c r="F119" s="60" t="s">
        <v>190</v>
      </c>
      <c r="G119" s="63"/>
      <c r="H119" s="12" t="s">
        <v>164</v>
      </c>
      <c r="I119" s="63">
        <v>1110082</v>
      </c>
      <c r="J119" s="6" t="s">
        <v>320</v>
      </c>
      <c r="K119" s="63">
        <v>1974</v>
      </c>
      <c r="L119" s="63">
        <v>2017</v>
      </c>
      <c r="M119" s="7">
        <v>1722</v>
      </c>
      <c r="N119" s="7">
        <v>1722</v>
      </c>
      <c r="O119" s="12" t="s">
        <v>321</v>
      </c>
      <c r="P119" s="60" t="s">
        <v>16</v>
      </c>
      <c r="Q119" s="63">
        <v>2024</v>
      </c>
    </row>
    <row r="120" spans="1:44" s="47" customFormat="1" ht="76.5" customHeight="1" x14ac:dyDescent="0.25">
      <c r="A120" s="25">
        <v>116</v>
      </c>
      <c r="B120" s="61" t="s">
        <v>682</v>
      </c>
      <c r="C120" s="61" t="s">
        <v>133</v>
      </c>
      <c r="D120" s="61" t="s">
        <v>154</v>
      </c>
      <c r="E120" s="63">
        <v>200073309</v>
      </c>
      <c r="F120" s="60" t="s">
        <v>190</v>
      </c>
      <c r="G120" s="63"/>
      <c r="H120" s="12" t="s">
        <v>164</v>
      </c>
      <c r="I120" s="63">
        <v>1120072</v>
      </c>
      <c r="J120" s="6" t="s">
        <v>163</v>
      </c>
      <c r="K120" s="63">
        <v>1968</v>
      </c>
      <c r="L120" s="63">
        <v>2017</v>
      </c>
      <c r="M120" s="7">
        <v>232</v>
      </c>
      <c r="N120" s="7">
        <v>232</v>
      </c>
      <c r="O120" s="12" t="s">
        <v>321</v>
      </c>
      <c r="P120" s="8" t="s">
        <v>11</v>
      </c>
      <c r="Q120" s="63">
        <v>2024</v>
      </c>
    </row>
    <row r="121" spans="1:44" s="21" customFormat="1" ht="76.5" customHeight="1" x14ac:dyDescent="0.25">
      <c r="A121" s="60">
        <v>117</v>
      </c>
      <c r="B121" s="61" t="s">
        <v>682</v>
      </c>
      <c r="C121" s="17" t="s">
        <v>166</v>
      </c>
      <c r="D121" s="62" t="s">
        <v>174</v>
      </c>
      <c r="E121" s="62">
        <v>200074609</v>
      </c>
      <c r="F121" s="62" t="s">
        <v>175</v>
      </c>
      <c r="G121" s="18"/>
      <c r="H121" s="12" t="s">
        <v>270</v>
      </c>
      <c r="I121" s="60">
        <v>173</v>
      </c>
      <c r="J121" s="6" t="s">
        <v>9</v>
      </c>
      <c r="K121" s="6">
        <v>1967</v>
      </c>
      <c r="L121" s="6">
        <v>2022</v>
      </c>
      <c r="M121" s="6">
        <v>75</v>
      </c>
      <c r="N121" s="6">
        <v>75</v>
      </c>
      <c r="O121" s="9" t="s">
        <v>8</v>
      </c>
      <c r="P121" s="8" t="s">
        <v>17</v>
      </c>
      <c r="Q121" s="6">
        <v>2024</v>
      </c>
    </row>
    <row r="122" spans="1:44" s="21" customFormat="1" ht="76.5" customHeight="1" x14ac:dyDescent="0.25">
      <c r="A122" s="25">
        <v>118</v>
      </c>
      <c r="B122" s="61" t="s">
        <v>682</v>
      </c>
      <c r="C122" s="17" t="s">
        <v>166</v>
      </c>
      <c r="D122" s="62" t="s">
        <v>174</v>
      </c>
      <c r="E122" s="62">
        <v>200074609</v>
      </c>
      <c r="F122" s="62" t="s">
        <v>175</v>
      </c>
      <c r="G122" s="18"/>
      <c r="H122" s="12" t="s">
        <v>654</v>
      </c>
      <c r="I122" s="60">
        <v>41</v>
      </c>
      <c r="J122" s="6" t="s">
        <v>2</v>
      </c>
      <c r="K122" s="6" t="s">
        <v>8</v>
      </c>
      <c r="L122" s="6">
        <v>2023</v>
      </c>
      <c r="M122" s="6">
        <v>25.4</v>
      </c>
      <c r="N122" s="6">
        <v>25.4</v>
      </c>
      <c r="O122" s="9"/>
      <c r="P122" s="8" t="s">
        <v>16</v>
      </c>
      <c r="Q122" s="6">
        <v>2024</v>
      </c>
    </row>
    <row r="123" spans="1:44" s="21" customFormat="1" ht="76.5" customHeight="1" x14ac:dyDescent="0.25">
      <c r="A123" s="60">
        <v>119</v>
      </c>
      <c r="B123" s="61" t="s">
        <v>682</v>
      </c>
      <c r="C123" s="17" t="s">
        <v>166</v>
      </c>
      <c r="D123" s="62" t="s">
        <v>174</v>
      </c>
      <c r="E123" s="62">
        <v>200074609</v>
      </c>
      <c r="F123" s="62" t="s">
        <v>175</v>
      </c>
      <c r="G123" s="18"/>
      <c r="H123" s="12" t="s">
        <v>561</v>
      </c>
      <c r="I123" s="60" t="s">
        <v>562</v>
      </c>
      <c r="J123" s="6" t="s">
        <v>112</v>
      </c>
      <c r="K123" s="6" t="s">
        <v>8</v>
      </c>
      <c r="L123" s="6">
        <v>2023</v>
      </c>
      <c r="M123" s="6">
        <v>1E-4</v>
      </c>
      <c r="N123" s="6">
        <v>1E-4</v>
      </c>
      <c r="O123" s="9"/>
      <c r="P123" s="8" t="s">
        <v>16</v>
      </c>
      <c r="Q123" s="6">
        <v>2024</v>
      </c>
    </row>
    <row r="124" spans="1:44" s="21" customFormat="1" ht="76.5" customHeight="1" x14ac:dyDescent="0.25">
      <c r="A124" s="25">
        <v>120</v>
      </c>
      <c r="B124" s="61" t="s">
        <v>682</v>
      </c>
      <c r="C124" s="17" t="s">
        <v>166</v>
      </c>
      <c r="D124" s="62" t="s">
        <v>174</v>
      </c>
      <c r="E124" s="62">
        <v>200074609</v>
      </c>
      <c r="F124" s="62" t="s">
        <v>175</v>
      </c>
      <c r="G124" s="18"/>
      <c r="H124" s="12" t="s">
        <v>270</v>
      </c>
      <c r="I124" s="60">
        <v>31</v>
      </c>
      <c r="J124" s="6" t="s">
        <v>539</v>
      </c>
      <c r="K124" s="6" t="s">
        <v>8</v>
      </c>
      <c r="L124" s="6">
        <v>2023</v>
      </c>
      <c r="M124" s="6">
        <v>748</v>
      </c>
      <c r="N124" s="6">
        <v>748</v>
      </c>
      <c r="O124" s="9"/>
      <c r="P124" s="8" t="s">
        <v>16</v>
      </c>
      <c r="Q124" s="6">
        <v>2025</v>
      </c>
    </row>
    <row r="125" spans="1:44" s="5" customFormat="1" ht="76.5" customHeight="1" x14ac:dyDescent="0.25">
      <c r="A125" s="60">
        <v>121</v>
      </c>
      <c r="B125" s="61" t="s">
        <v>682</v>
      </c>
      <c r="C125" s="61" t="s">
        <v>363</v>
      </c>
      <c r="D125" s="60" t="s">
        <v>384</v>
      </c>
      <c r="E125" s="60">
        <v>200075291</v>
      </c>
      <c r="F125" s="60" t="s">
        <v>385</v>
      </c>
      <c r="G125" s="63"/>
      <c r="H125" s="12" t="s">
        <v>364</v>
      </c>
      <c r="I125" s="63">
        <v>1049</v>
      </c>
      <c r="J125" s="63" t="s">
        <v>2</v>
      </c>
      <c r="K125" s="63">
        <v>1980</v>
      </c>
      <c r="L125" s="63">
        <v>1998</v>
      </c>
      <c r="M125" s="7">
        <v>283.39999999999998</v>
      </c>
      <c r="N125" s="7">
        <v>238</v>
      </c>
      <c r="O125" s="66"/>
      <c r="P125" s="8" t="s">
        <v>17</v>
      </c>
      <c r="Q125" s="63">
        <v>2025</v>
      </c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</row>
    <row r="126" spans="1:44" s="14" customFormat="1" ht="76.5" customHeight="1" x14ac:dyDescent="0.25">
      <c r="A126" s="25">
        <v>122</v>
      </c>
      <c r="B126" s="61" t="s">
        <v>38</v>
      </c>
      <c r="C126" s="61" t="s">
        <v>62</v>
      </c>
      <c r="D126" s="61" t="s">
        <v>155</v>
      </c>
      <c r="E126" s="60">
        <v>200099206</v>
      </c>
      <c r="F126" s="60" t="s">
        <v>63</v>
      </c>
      <c r="G126" s="63"/>
      <c r="H126" s="17" t="s">
        <v>225</v>
      </c>
      <c r="I126" s="62" t="s">
        <v>349</v>
      </c>
      <c r="J126" s="6" t="s">
        <v>113</v>
      </c>
      <c r="K126" s="63" t="s">
        <v>8</v>
      </c>
      <c r="L126" s="6">
        <v>2021</v>
      </c>
      <c r="M126" s="7">
        <v>1640</v>
      </c>
      <c r="N126" s="7">
        <v>1640</v>
      </c>
      <c r="O126" s="66" t="s">
        <v>8</v>
      </c>
      <c r="P126" s="8" t="s">
        <v>17</v>
      </c>
      <c r="Q126" s="6">
        <v>2025</v>
      </c>
    </row>
    <row r="127" spans="1:44" s="14" customFormat="1" ht="76.5" customHeight="1" x14ac:dyDescent="0.25">
      <c r="A127" s="60">
        <v>123</v>
      </c>
      <c r="B127" s="61" t="s">
        <v>38</v>
      </c>
      <c r="C127" s="61" t="s">
        <v>62</v>
      </c>
      <c r="D127" s="61" t="s">
        <v>155</v>
      </c>
      <c r="E127" s="60">
        <v>200099206</v>
      </c>
      <c r="F127" s="60" t="s">
        <v>63</v>
      </c>
      <c r="G127" s="63"/>
      <c r="H127" s="17" t="s">
        <v>225</v>
      </c>
      <c r="I127" s="62" t="s">
        <v>350</v>
      </c>
      <c r="J127" s="6" t="s">
        <v>113</v>
      </c>
      <c r="K127" s="63" t="s">
        <v>8</v>
      </c>
      <c r="L127" s="6">
        <v>2020</v>
      </c>
      <c r="M127" s="7">
        <v>1436</v>
      </c>
      <c r="N127" s="7">
        <v>1436</v>
      </c>
      <c r="O127" s="66" t="s">
        <v>8</v>
      </c>
      <c r="P127" s="8" t="s">
        <v>17</v>
      </c>
      <c r="Q127" s="6">
        <v>2025</v>
      </c>
    </row>
    <row r="128" spans="1:44" s="14" customFormat="1" ht="76.5" customHeight="1" x14ac:dyDescent="0.25">
      <c r="A128" s="25">
        <v>124</v>
      </c>
      <c r="B128" s="61" t="s">
        <v>38</v>
      </c>
      <c r="C128" s="61" t="s">
        <v>62</v>
      </c>
      <c r="D128" s="61" t="s">
        <v>155</v>
      </c>
      <c r="E128" s="60">
        <v>200099206</v>
      </c>
      <c r="F128" s="60" t="s">
        <v>63</v>
      </c>
      <c r="G128" s="63"/>
      <c r="H128" s="17" t="s">
        <v>225</v>
      </c>
      <c r="I128" s="62" t="s">
        <v>8</v>
      </c>
      <c r="J128" s="6" t="s">
        <v>113</v>
      </c>
      <c r="K128" s="63" t="s">
        <v>8</v>
      </c>
      <c r="L128" s="6">
        <v>2020</v>
      </c>
      <c r="M128" s="7">
        <v>1680</v>
      </c>
      <c r="N128" s="7">
        <v>1680</v>
      </c>
      <c r="O128" s="66" t="s">
        <v>8</v>
      </c>
      <c r="P128" s="8" t="s">
        <v>11</v>
      </c>
      <c r="Q128" s="6">
        <v>2025</v>
      </c>
    </row>
    <row r="129" spans="1:17" s="14" customFormat="1" ht="76.5" customHeight="1" x14ac:dyDescent="0.25">
      <c r="A129" s="60">
        <v>125</v>
      </c>
      <c r="B129" s="61" t="s">
        <v>38</v>
      </c>
      <c r="C129" s="61" t="s">
        <v>62</v>
      </c>
      <c r="D129" s="61" t="s">
        <v>155</v>
      </c>
      <c r="E129" s="60">
        <v>200099206</v>
      </c>
      <c r="F129" s="60" t="s">
        <v>63</v>
      </c>
      <c r="G129" s="63"/>
      <c r="H129" s="17" t="s">
        <v>225</v>
      </c>
      <c r="I129" s="62" t="s">
        <v>350</v>
      </c>
      <c r="J129" s="57" t="s">
        <v>161</v>
      </c>
      <c r="K129" s="76">
        <v>1994</v>
      </c>
      <c r="L129" s="76" t="s">
        <v>256</v>
      </c>
      <c r="M129" s="77">
        <v>156</v>
      </c>
      <c r="N129" s="77">
        <v>156</v>
      </c>
      <c r="O129" s="66"/>
      <c r="P129" s="8" t="s">
        <v>11</v>
      </c>
      <c r="Q129" s="6">
        <v>2024</v>
      </c>
    </row>
    <row r="130" spans="1:17" s="14" customFormat="1" ht="76.5" customHeight="1" x14ac:dyDescent="0.25">
      <c r="A130" s="25">
        <v>126</v>
      </c>
      <c r="B130" s="61" t="s">
        <v>38</v>
      </c>
      <c r="C130" s="61" t="s">
        <v>62</v>
      </c>
      <c r="D130" s="61" t="s">
        <v>155</v>
      </c>
      <c r="E130" s="60">
        <v>200099206</v>
      </c>
      <c r="F130" s="60" t="s">
        <v>63</v>
      </c>
      <c r="G130" s="63"/>
      <c r="H130" s="17" t="s">
        <v>422</v>
      </c>
      <c r="I130" s="62">
        <v>100</v>
      </c>
      <c r="J130" s="57" t="s">
        <v>161</v>
      </c>
      <c r="K130" s="76" t="s">
        <v>423</v>
      </c>
      <c r="L130" s="76" t="s">
        <v>425</v>
      </c>
      <c r="M130" s="77">
        <v>79</v>
      </c>
      <c r="N130" s="77">
        <v>79</v>
      </c>
      <c r="O130" s="66"/>
      <c r="P130" s="8" t="s">
        <v>16</v>
      </c>
      <c r="Q130" s="63">
        <v>2025</v>
      </c>
    </row>
    <row r="131" spans="1:17" s="14" customFormat="1" ht="76.5" customHeight="1" x14ac:dyDescent="0.25">
      <c r="A131" s="60">
        <v>127</v>
      </c>
      <c r="B131" s="61" t="s">
        <v>38</v>
      </c>
      <c r="C131" s="61" t="s">
        <v>62</v>
      </c>
      <c r="D131" s="61" t="s">
        <v>155</v>
      </c>
      <c r="E131" s="60">
        <v>200099206</v>
      </c>
      <c r="F131" s="60" t="s">
        <v>63</v>
      </c>
      <c r="G131" s="63"/>
      <c r="H131" s="17" t="s">
        <v>422</v>
      </c>
      <c r="I131" s="62">
        <v>107</v>
      </c>
      <c r="J131" s="57" t="s">
        <v>161</v>
      </c>
      <c r="K131" s="76" t="s">
        <v>423</v>
      </c>
      <c r="L131" s="76" t="s">
        <v>426</v>
      </c>
      <c r="M131" s="77">
        <v>89</v>
      </c>
      <c r="N131" s="77">
        <v>89</v>
      </c>
      <c r="O131" s="66"/>
      <c r="P131" s="8" t="s">
        <v>16</v>
      </c>
      <c r="Q131" s="63">
        <v>2025</v>
      </c>
    </row>
    <row r="132" spans="1:17" s="14" customFormat="1" ht="76.5" customHeight="1" x14ac:dyDescent="0.25">
      <c r="A132" s="25">
        <v>128</v>
      </c>
      <c r="B132" s="61" t="s">
        <v>38</v>
      </c>
      <c r="C132" s="61" t="s">
        <v>62</v>
      </c>
      <c r="D132" s="61" t="s">
        <v>155</v>
      </c>
      <c r="E132" s="60">
        <v>200099206</v>
      </c>
      <c r="F132" s="60" t="s">
        <v>63</v>
      </c>
      <c r="G132" s="63"/>
      <c r="H132" s="17" t="s">
        <v>422</v>
      </c>
      <c r="I132" s="62">
        <v>111</v>
      </c>
      <c r="J132" s="57" t="s">
        <v>161</v>
      </c>
      <c r="K132" s="76" t="s">
        <v>424</v>
      </c>
      <c r="L132" s="76" t="s">
        <v>426</v>
      </c>
      <c r="M132" s="77">
        <v>119</v>
      </c>
      <c r="N132" s="77">
        <v>119</v>
      </c>
      <c r="O132" s="66"/>
      <c r="P132" s="8" t="s">
        <v>16</v>
      </c>
      <c r="Q132" s="63">
        <v>2025</v>
      </c>
    </row>
    <row r="133" spans="1:17" s="14" customFormat="1" ht="76.5" customHeight="1" x14ac:dyDescent="0.25">
      <c r="A133" s="60">
        <v>129</v>
      </c>
      <c r="B133" s="61" t="s">
        <v>38</v>
      </c>
      <c r="C133" s="61" t="s">
        <v>62</v>
      </c>
      <c r="D133" s="61" t="s">
        <v>155</v>
      </c>
      <c r="E133" s="60">
        <v>200099206</v>
      </c>
      <c r="F133" s="60" t="s">
        <v>63</v>
      </c>
      <c r="G133" s="63"/>
      <c r="H133" s="17" t="s">
        <v>422</v>
      </c>
      <c r="I133" s="62">
        <v>95</v>
      </c>
      <c r="J133" s="57" t="s">
        <v>161</v>
      </c>
      <c r="K133" s="76" t="s">
        <v>423</v>
      </c>
      <c r="L133" s="76" t="s">
        <v>426</v>
      </c>
      <c r="M133" s="77">
        <v>256</v>
      </c>
      <c r="N133" s="77">
        <v>256</v>
      </c>
      <c r="O133" s="66"/>
      <c r="P133" s="8" t="s">
        <v>16</v>
      </c>
      <c r="Q133" s="63">
        <v>2025</v>
      </c>
    </row>
    <row r="134" spans="1:17" s="14" customFormat="1" ht="76.5" customHeight="1" x14ac:dyDescent="0.25">
      <c r="A134" s="25">
        <v>130</v>
      </c>
      <c r="B134" s="61" t="s">
        <v>38</v>
      </c>
      <c r="C134" s="61" t="s">
        <v>62</v>
      </c>
      <c r="D134" s="61" t="s">
        <v>155</v>
      </c>
      <c r="E134" s="60">
        <v>200099206</v>
      </c>
      <c r="F134" s="60" t="s">
        <v>63</v>
      </c>
      <c r="G134" s="63"/>
      <c r="H134" s="17" t="s">
        <v>225</v>
      </c>
      <c r="I134" s="62" t="s">
        <v>435</v>
      </c>
      <c r="J134" s="6" t="s">
        <v>113</v>
      </c>
      <c r="K134" s="63" t="s">
        <v>8</v>
      </c>
      <c r="L134" s="6">
        <v>2020</v>
      </c>
      <c r="M134" s="7">
        <v>404.9</v>
      </c>
      <c r="N134" s="7">
        <v>404.9</v>
      </c>
      <c r="O134" s="66" t="s">
        <v>8</v>
      </c>
      <c r="P134" s="8" t="s">
        <v>11</v>
      </c>
      <c r="Q134" s="6">
        <v>2025</v>
      </c>
    </row>
    <row r="135" spans="1:17" s="14" customFormat="1" ht="114.75" customHeight="1" x14ac:dyDescent="0.25">
      <c r="A135" s="60">
        <v>131</v>
      </c>
      <c r="B135" s="61" t="s">
        <v>38</v>
      </c>
      <c r="C135" s="61" t="s">
        <v>217</v>
      </c>
      <c r="D135" s="61" t="s">
        <v>219</v>
      </c>
      <c r="E135" s="60">
        <v>200100116</v>
      </c>
      <c r="F135" s="60" t="s">
        <v>218</v>
      </c>
      <c r="G135" s="63"/>
      <c r="H135" s="17" t="s">
        <v>221</v>
      </c>
      <c r="I135" s="62" t="s">
        <v>222</v>
      </c>
      <c r="J135" s="6" t="s">
        <v>68</v>
      </c>
      <c r="K135" s="63" t="s">
        <v>8</v>
      </c>
      <c r="L135" s="6">
        <v>2021</v>
      </c>
      <c r="M135" s="7">
        <v>342.5</v>
      </c>
      <c r="N135" s="7">
        <v>342.5</v>
      </c>
      <c r="O135" s="66" t="s">
        <v>8</v>
      </c>
      <c r="P135" s="8" t="s">
        <v>16</v>
      </c>
      <c r="Q135" s="6">
        <v>2025</v>
      </c>
    </row>
    <row r="136" spans="1:17" s="14" customFormat="1" ht="114.75" customHeight="1" x14ac:dyDescent="0.25">
      <c r="A136" s="25">
        <v>132</v>
      </c>
      <c r="B136" s="61" t="s">
        <v>38</v>
      </c>
      <c r="C136" s="61" t="s">
        <v>217</v>
      </c>
      <c r="D136" s="61" t="s">
        <v>219</v>
      </c>
      <c r="E136" s="60">
        <v>200100116</v>
      </c>
      <c r="F136" s="60" t="s">
        <v>218</v>
      </c>
      <c r="G136" s="63"/>
      <c r="H136" s="17" t="s">
        <v>221</v>
      </c>
      <c r="I136" s="62" t="s">
        <v>223</v>
      </c>
      <c r="J136" s="6" t="s">
        <v>113</v>
      </c>
      <c r="K136" s="63" t="s">
        <v>8</v>
      </c>
      <c r="L136" s="6">
        <v>2016</v>
      </c>
      <c r="M136" s="7">
        <v>3300.4</v>
      </c>
      <c r="N136" s="7">
        <v>3300.4</v>
      </c>
      <c r="O136" s="66" t="s">
        <v>8</v>
      </c>
      <c r="P136" s="8" t="s">
        <v>16</v>
      </c>
      <c r="Q136" s="6">
        <v>2025</v>
      </c>
    </row>
    <row r="137" spans="1:17" s="14" customFormat="1" ht="114.75" customHeight="1" x14ac:dyDescent="0.25">
      <c r="A137" s="60">
        <v>133</v>
      </c>
      <c r="B137" s="61" t="s">
        <v>38</v>
      </c>
      <c r="C137" s="61" t="s">
        <v>217</v>
      </c>
      <c r="D137" s="61" t="s">
        <v>219</v>
      </c>
      <c r="E137" s="60">
        <v>200100116</v>
      </c>
      <c r="F137" s="60" t="s">
        <v>218</v>
      </c>
      <c r="G137" s="63"/>
      <c r="H137" s="17" t="s">
        <v>474</v>
      </c>
      <c r="I137" s="62" t="s">
        <v>468</v>
      </c>
      <c r="J137" s="6" t="s">
        <v>113</v>
      </c>
      <c r="K137" s="56">
        <v>1983</v>
      </c>
      <c r="L137" s="56">
        <v>2016</v>
      </c>
      <c r="M137" s="59">
        <v>65.099999999999994</v>
      </c>
      <c r="N137" s="59">
        <v>65.099999999999994</v>
      </c>
      <c r="O137" s="55" t="s">
        <v>481</v>
      </c>
      <c r="P137" s="8" t="s">
        <v>17</v>
      </c>
      <c r="Q137" s="6">
        <v>2025</v>
      </c>
    </row>
    <row r="138" spans="1:17" s="14" customFormat="1" ht="114.75" customHeight="1" x14ac:dyDescent="0.25">
      <c r="A138" s="25">
        <v>134</v>
      </c>
      <c r="B138" s="61" t="s">
        <v>38</v>
      </c>
      <c r="C138" s="61" t="s">
        <v>217</v>
      </c>
      <c r="D138" s="61" t="s">
        <v>219</v>
      </c>
      <c r="E138" s="60">
        <v>200100116</v>
      </c>
      <c r="F138" s="60" t="s">
        <v>218</v>
      </c>
      <c r="G138" s="63"/>
      <c r="H138" s="17" t="s">
        <v>475</v>
      </c>
      <c r="I138" s="62" t="s">
        <v>469</v>
      </c>
      <c r="J138" s="6" t="s">
        <v>113</v>
      </c>
      <c r="K138" s="56">
        <v>1986</v>
      </c>
      <c r="L138" s="56">
        <v>2016</v>
      </c>
      <c r="M138" s="59">
        <v>29.1</v>
      </c>
      <c r="N138" s="59">
        <v>29.1</v>
      </c>
      <c r="O138" s="55" t="s">
        <v>481</v>
      </c>
      <c r="P138" s="8" t="s">
        <v>16</v>
      </c>
      <c r="Q138" s="6">
        <v>2025</v>
      </c>
    </row>
    <row r="139" spans="1:17" s="14" customFormat="1" ht="114.75" customHeight="1" x14ac:dyDescent="0.25">
      <c r="A139" s="60">
        <v>135</v>
      </c>
      <c r="B139" s="61" t="s">
        <v>38</v>
      </c>
      <c r="C139" s="61" t="s">
        <v>217</v>
      </c>
      <c r="D139" s="61" t="s">
        <v>219</v>
      </c>
      <c r="E139" s="60">
        <v>200100116</v>
      </c>
      <c r="F139" s="60" t="s">
        <v>218</v>
      </c>
      <c r="G139" s="63"/>
      <c r="H139" s="17" t="s">
        <v>476</v>
      </c>
      <c r="I139" s="62" t="s">
        <v>470</v>
      </c>
      <c r="J139" s="6" t="s">
        <v>113</v>
      </c>
      <c r="K139" s="56">
        <v>1977</v>
      </c>
      <c r="L139" s="56">
        <v>2016</v>
      </c>
      <c r="M139" s="59">
        <v>131.6</v>
      </c>
      <c r="N139" s="59">
        <v>131.6</v>
      </c>
      <c r="O139" s="55" t="s">
        <v>481</v>
      </c>
      <c r="P139" s="8" t="s">
        <v>16</v>
      </c>
      <c r="Q139" s="6">
        <v>2025</v>
      </c>
    </row>
    <row r="140" spans="1:17" s="14" customFormat="1" ht="114.75" customHeight="1" x14ac:dyDescent="0.25">
      <c r="A140" s="25">
        <v>136</v>
      </c>
      <c r="B140" s="61" t="s">
        <v>38</v>
      </c>
      <c r="C140" s="61" t="s">
        <v>217</v>
      </c>
      <c r="D140" s="61" t="s">
        <v>219</v>
      </c>
      <c r="E140" s="60">
        <v>200100116</v>
      </c>
      <c r="F140" s="60" t="s">
        <v>218</v>
      </c>
      <c r="G140" s="63"/>
      <c r="H140" s="17" t="s">
        <v>477</v>
      </c>
      <c r="I140" s="62" t="s">
        <v>471</v>
      </c>
      <c r="J140" s="6" t="s">
        <v>113</v>
      </c>
      <c r="K140" s="56">
        <v>1996</v>
      </c>
      <c r="L140" s="56">
        <v>2016</v>
      </c>
      <c r="M140" s="59">
        <v>1444.7</v>
      </c>
      <c r="N140" s="59">
        <v>1444.7</v>
      </c>
      <c r="O140" s="55" t="s">
        <v>482</v>
      </c>
      <c r="P140" s="8" t="s">
        <v>16</v>
      </c>
      <c r="Q140" s="6">
        <v>2025</v>
      </c>
    </row>
    <row r="141" spans="1:17" s="14" customFormat="1" ht="114.75" customHeight="1" x14ac:dyDescent="0.25">
      <c r="A141" s="60">
        <v>137</v>
      </c>
      <c r="B141" s="61" t="s">
        <v>38</v>
      </c>
      <c r="C141" s="61" t="s">
        <v>217</v>
      </c>
      <c r="D141" s="61" t="s">
        <v>219</v>
      </c>
      <c r="E141" s="60">
        <v>200100116</v>
      </c>
      <c r="F141" s="60" t="s">
        <v>218</v>
      </c>
      <c r="G141" s="63"/>
      <c r="H141" s="17" t="s">
        <v>478</v>
      </c>
      <c r="I141" s="62" t="s">
        <v>472</v>
      </c>
      <c r="J141" s="6" t="s">
        <v>113</v>
      </c>
      <c r="K141" s="56">
        <v>1980</v>
      </c>
      <c r="L141" s="56">
        <v>2016</v>
      </c>
      <c r="M141" s="59">
        <v>53.6</v>
      </c>
      <c r="N141" s="59">
        <v>53.6</v>
      </c>
      <c r="O141" s="55" t="s">
        <v>483</v>
      </c>
      <c r="P141" s="8" t="s">
        <v>17</v>
      </c>
      <c r="Q141" s="6">
        <v>2025</v>
      </c>
    </row>
    <row r="142" spans="1:17" s="14" customFormat="1" ht="114.75" customHeight="1" x14ac:dyDescent="0.25">
      <c r="A142" s="25">
        <v>138</v>
      </c>
      <c r="B142" s="61" t="s">
        <v>38</v>
      </c>
      <c r="C142" s="61" t="s">
        <v>217</v>
      </c>
      <c r="D142" s="61" t="s">
        <v>219</v>
      </c>
      <c r="E142" s="60">
        <v>200100116</v>
      </c>
      <c r="F142" s="60" t="s">
        <v>218</v>
      </c>
      <c r="G142" s="63"/>
      <c r="H142" s="17" t="s">
        <v>479</v>
      </c>
      <c r="I142" s="62" t="s">
        <v>473</v>
      </c>
      <c r="J142" s="6" t="s">
        <v>113</v>
      </c>
      <c r="K142" s="56">
        <v>1980</v>
      </c>
      <c r="L142" s="56">
        <v>2016</v>
      </c>
      <c r="M142" s="59">
        <f>58+9</f>
        <v>67</v>
      </c>
      <c r="N142" s="59">
        <f>58+9</f>
        <v>67</v>
      </c>
      <c r="O142" s="55" t="s">
        <v>483</v>
      </c>
      <c r="P142" s="8" t="s">
        <v>16</v>
      </c>
      <c r="Q142" s="6">
        <v>2025</v>
      </c>
    </row>
    <row r="143" spans="1:17" s="14" customFormat="1" ht="114.75" customHeight="1" x14ac:dyDescent="0.25">
      <c r="A143" s="60">
        <v>139</v>
      </c>
      <c r="B143" s="61" t="s">
        <v>38</v>
      </c>
      <c r="C143" s="61" t="s">
        <v>217</v>
      </c>
      <c r="D143" s="61" t="s">
        <v>219</v>
      </c>
      <c r="E143" s="60">
        <v>200100116</v>
      </c>
      <c r="F143" s="60" t="s">
        <v>218</v>
      </c>
      <c r="G143" s="63"/>
      <c r="H143" s="17" t="s">
        <v>480</v>
      </c>
      <c r="I143" s="62">
        <v>372180</v>
      </c>
      <c r="J143" s="6" t="s">
        <v>113</v>
      </c>
      <c r="K143" s="56">
        <v>1993</v>
      </c>
      <c r="L143" s="56">
        <v>2016</v>
      </c>
      <c r="M143" s="59">
        <v>15</v>
      </c>
      <c r="N143" s="59">
        <v>15</v>
      </c>
      <c r="O143" s="55" t="s">
        <v>484</v>
      </c>
      <c r="P143" s="8" t="s">
        <v>16</v>
      </c>
      <c r="Q143" s="6">
        <v>2025</v>
      </c>
    </row>
    <row r="144" spans="1:17" s="14" customFormat="1" ht="114.75" customHeight="1" x14ac:dyDescent="0.25">
      <c r="A144" s="25">
        <v>140</v>
      </c>
      <c r="B144" s="61" t="s">
        <v>38</v>
      </c>
      <c r="C144" s="61" t="s">
        <v>217</v>
      </c>
      <c r="D144" s="61" t="s">
        <v>219</v>
      </c>
      <c r="E144" s="60">
        <v>200100116</v>
      </c>
      <c r="F144" s="60" t="s">
        <v>218</v>
      </c>
      <c r="G144" s="63"/>
      <c r="H144" s="17" t="s">
        <v>527</v>
      </c>
      <c r="I144" s="62"/>
      <c r="J144" s="6" t="s">
        <v>113</v>
      </c>
      <c r="K144" s="56" t="s">
        <v>8</v>
      </c>
      <c r="L144" s="56">
        <v>2013</v>
      </c>
      <c r="M144" s="59">
        <v>534.70000000000005</v>
      </c>
      <c r="N144" s="59">
        <v>534.70000000000005</v>
      </c>
      <c r="O144" s="55"/>
      <c r="P144" s="8" t="s">
        <v>7</v>
      </c>
      <c r="Q144" s="6">
        <v>2024</v>
      </c>
    </row>
    <row r="145" spans="1:17" s="14" customFormat="1" ht="114.75" customHeight="1" x14ac:dyDescent="0.25">
      <c r="A145" s="60">
        <v>141</v>
      </c>
      <c r="B145" s="61" t="s">
        <v>38</v>
      </c>
      <c r="C145" s="61" t="s">
        <v>217</v>
      </c>
      <c r="D145" s="61" t="s">
        <v>219</v>
      </c>
      <c r="E145" s="60">
        <v>200100116</v>
      </c>
      <c r="F145" s="60" t="s">
        <v>218</v>
      </c>
      <c r="G145" s="63"/>
      <c r="H145" s="17" t="s">
        <v>220</v>
      </c>
      <c r="I145" s="62"/>
      <c r="J145" s="6" t="s">
        <v>112</v>
      </c>
      <c r="K145" s="56" t="s">
        <v>8</v>
      </c>
      <c r="L145" s="56">
        <v>2013</v>
      </c>
      <c r="M145" s="59">
        <v>1E-4</v>
      </c>
      <c r="N145" s="59">
        <v>1E-4</v>
      </c>
      <c r="O145" s="55"/>
      <c r="P145" s="8" t="s">
        <v>7</v>
      </c>
      <c r="Q145" s="6">
        <v>2024</v>
      </c>
    </row>
    <row r="146" spans="1:17" s="14" customFormat="1" ht="114.75" customHeight="1" x14ac:dyDescent="0.25">
      <c r="A146" s="25">
        <v>142</v>
      </c>
      <c r="B146" s="61" t="s">
        <v>38</v>
      </c>
      <c r="C146" s="61" t="s">
        <v>217</v>
      </c>
      <c r="D146" s="61" t="s">
        <v>219</v>
      </c>
      <c r="E146" s="60">
        <v>200100116</v>
      </c>
      <c r="F146" s="60" t="s">
        <v>218</v>
      </c>
      <c r="G146" s="63"/>
      <c r="H146" s="17" t="s">
        <v>220</v>
      </c>
      <c r="I146" s="62"/>
      <c r="J146" s="6" t="s">
        <v>112</v>
      </c>
      <c r="K146" s="56" t="s">
        <v>8</v>
      </c>
      <c r="L146" s="56">
        <v>2013</v>
      </c>
      <c r="M146" s="59">
        <v>1E-4</v>
      </c>
      <c r="N146" s="59">
        <v>1E-4</v>
      </c>
      <c r="O146" s="55"/>
      <c r="P146" s="8" t="s">
        <v>7</v>
      </c>
      <c r="Q146" s="6">
        <v>2024</v>
      </c>
    </row>
    <row r="147" spans="1:17" s="14" customFormat="1" ht="114.75" customHeight="1" x14ac:dyDescent="0.25">
      <c r="A147" s="60">
        <v>143</v>
      </c>
      <c r="B147" s="61" t="s">
        <v>38</v>
      </c>
      <c r="C147" s="61" t="s">
        <v>217</v>
      </c>
      <c r="D147" s="61" t="s">
        <v>219</v>
      </c>
      <c r="E147" s="60">
        <v>200100116</v>
      </c>
      <c r="F147" s="60" t="s">
        <v>218</v>
      </c>
      <c r="G147" s="63"/>
      <c r="H147" s="17" t="s">
        <v>220</v>
      </c>
      <c r="I147" s="62" t="s">
        <v>224</v>
      </c>
      <c r="J147" s="6" t="s">
        <v>113</v>
      </c>
      <c r="K147" s="63" t="s">
        <v>8</v>
      </c>
      <c r="L147" s="6">
        <v>2018</v>
      </c>
      <c r="M147" s="7">
        <v>984.1</v>
      </c>
      <c r="N147" s="7">
        <v>984.1</v>
      </c>
      <c r="O147" s="66" t="s">
        <v>8</v>
      </c>
      <c r="P147" s="8" t="s">
        <v>16</v>
      </c>
      <c r="Q147" s="6">
        <v>2025</v>
      </c>
    </row>
    <row r="148" spans="1:17" s="49" customFormat="1" ht="38.25" x14ac:dyDescent="0.25">
      <c r="A148" s="25">
        <v>144</v>
      </c>
      <c r="B148" s="61" t="s">
        <v>38</v>
      </c>
      <c r="C148" s="17" t="s">
        <v>215</v>
      </c>
      <c r="D148" s="17" t="s">
        <v>235</v>
      </c>
      <c r="E148" s="62">
        <v>200100568</v>
      </c>
      <c r="F148" s="62" t="s">
        <v>236</v>
      </c>
      <c r="G148" s="62"/>
      <c r="H148" s="17" t="s">
        <v>216</v>
      </c>
      <c r="I148" s="62" t="s">
        <v>528</v>
      </c>
      <c r="J148" s="6" t="s">
        <v>113</v>
      </c>
      <c r="K148" s="63">
        <v>1975</v>
      </c>
      <c r="L148" s="6">
        <v>2020</v>
      </c>
      <c r="M148" s="11">
        <v>1650</v>
      </c>
      <c r="N148" s="11">
        <v>1650</v>
      </c>
      <c r="O148" s="66" t="s">
        <v>8</v>
      </c>
      <c r="P148" s="8" t="s">
        <v>11</v>
      </c>
      <c r="Q148" s="6">
        <v>2026</v>
      </c>
    </row>
    <row r="149" spans="1:17" s="49" customFormat="1" ht="38.25" x14ac:dyDescent="0.25">
      <c r="A149" s="60">
        <v>145</v>
      </c>
      <c r="B149" s="61" t="s">
        <v>38</v>
      </c>
      <c r="C149" s="17" t="s">
        <v>215</v>
      </c>
      <c r="D149" s="17" t="s">
        <v>235</v>
      </c>
      <c r="E149" s="62">
        <v>200100568</v>
      </c>
      <c r="F149" s="62" t="s">
        <v>236</v>
      </c>
      <c r="G149" s="62"/>
      <c r="H149" s="17" t="s">
        <v>216</v>
      </c>
      <c r="I149" s="62" t="s">
        <v>529</v>
      </c>
      <c r="J149" s="6" t="s">
        <v>113</v>
      </c>
      <c r="K149" s="63">
        <v>1975</v>
      </c>
      <c r="L149" s="6">
        <v>2020</v>
      </c>
      <c r="M149" s="59">
        <v>398.3</v>
      </c>
      <c r="N149" s="59">
        <v>398.3</v>
      </c>
      <c r="O149" s="66"/>
      <c r="P149" s="8" t="s">
        <v>11</v>
      </c>
      <c r="Q149" s="6">
        <v>2026</v>
      </c>
    </row>
    <row r="150" spans="1:17" s="49" customFormat="1" ht="38.25" x14ac:dyDescent="0.25">
      <c r="A150" s="25">
        <v>146</v>
      </c>
      <c r="B150" s="61" t="s">
        <v>38</v>
      </c>
      <c r="C150" s="17" t="s">
        <v>215</v>
      </c>
      <c r="D150" s="17" t="s">
        <v>235</v>
      </c>
      <c r="E150" s="62">
        <v>200100568</v>
      </c>
      <c r="F150" s="62" t="s">
        <v>236</v>
      </c>
      <c r="G150" s="62"/>
      <c r="H150" s="17" t="s">
        <v>530</v>
      </c>
      <c r="I150" s="62">
        <v>100</v>
      </c>
      <c r="J150" s="6" t="s">
        <v>113</v>
      </c>
      <c r="K150" s="63">
        <v>1977</v>
      </c>
      <c r="L150" s="6">
        <v>2023</v>
      </c>
      <c r="M150" s="11">
        <v>1400</v>
      </c>
      <c r="N150" s="11">
        <v>1400</v>
      </c>
      <c r="O150" s="66"/>
      <c r="P150" s="8" t="s">
        <v>17</v>
      </c>
      <c r="Q150" s="6">
        <v>2025</v>
      </c>
    </row>
    <row r="151" spans="1:17" s="49" customFormat="1" ht="38.25" x14ac:dyDescent="0.25">
      <c r="A151" s="60">
        <v>147</v>
      </c>
      <c r="B151" s="61" t="s">
        <v>38</v>
      </c>
      <c r="C151" s="17" t="s">
        <v>215</v>
      </c>
      <c r="D151" s="17" t="s">
        <v>235</v>
      </c>
      <c r="E151" s="62">
        <v>200100568</v>
      </c>
      <c r="F151" s="62" t="s">
        <v>236</v>
      </c>
      <c r="G151" s="62"/>
      <c r="H151" s="17" t="s">
        <v>530</v>
      </c>
      <c r="I151" s="62">
        <v>120</v>
      </c>
      <c r="J151" s="6" t="s">
        <v>2</v>
      </c>
      <c r="K151" s="63">
        <v>1989</v>
      </c>
      <c r="L151" s="6">
        <v>2023</v>
      </c>
      <c r="M151" s="11">
        <v>388.6</v>
      </c>
      <c r="N151" s="11">
        <v>388.6</v>
      </c>
      <c r="O151" s="66"/>
      <c r="P151" s="8" t="s">
        <v>11</v>
      </c>
      <c r="Q151" s="6">
        <v>2026</v>
      </c>
    </row>
    <row r="152" spans="1:17" s="49" customFormat="1" ht="38.25" x14ac:dyDescent="0.25">
      <c r="A152" s="25">
        <v>148</v>
      </c>
      <c r="B152" s="61" t="s">
        <v>38</v>
      </c>
      <c r="C152" s="17" t="s">
        <v>215</v>
      </c>
      <c r="D152" s="17" t="s">
        <v>235</v>
      </c>
      <c r="E152" s="62">
        <v>200100568</v>
      </c>
      <c r="F152" s="62" t="s">
        <v>236</v>
      </c>
      <c r="G152" s="62"/>
      <c r="H152" s="17" t="s">
        <v>530</v>
      </c>
      <c r="I152" s="62" t="s">
        <v>531</v>
      </c>
      <c r="J152" s="6" t="s">
        <v>113</v>
      </c>
      <c r="K152" s="63">
        <v>1983</v>
      </c>
      <c r="L152" s="6">
        <v>2023</v>
      </c>
      <c r="M152" s="11">
        <v>150</v>
      </c>
      <c r="N152" s="11">
        <v>150</v>
      </c>
      <c r="O152" s="66"/>
      <c r="P152" s="8" t="s">
        <v>16</v>
      </c>
      <c r="Q152" s="6">
        <v>2025</v>
      </c>
    </row>
    <row r="153" spans="1:17" s="14" customFormat="1" ht="38.25" x14ac:dyDescent="0.25">
      <c r="A153" s="60">
        <v>149</v>
      </c>
      <c r="B153" s="61" t="s">
        <v>38</v>
      </c>
      <c r="C153" s="61" t="s">
        <v>201</v>
      </c>
      <c r="D153" s="61" t="s">
        <v>202</v>
      </c>
      <c r="E153" s="60">
        <v>200099857</v>
      </c>
      <c r="F153" s="60" t="s">
        <v>203</v>
      </c>
      <c r="G153" s="10"/>
      <c r="H153" s="17" t="s">
        <v>457</v>
      </c>
      <c r="I153" s="62" t="s">
        <v>458</v>
      </c>
      <c r="J153" s="62" t="s">
        <v>2</v>
      </c>
      <c r="K153" s="57">
        <v>1954</v>
      </c>
      <c r="L153" s="6">
        <v>2020</v>
      </c>
      <c r="M153" s="92">
        <v>68.8</v>
      </c>
      <c r="N153" s="92">
        <v>68.8</v>
      </c>
      <c r="O153" s="66" t="s">
        <v>463</v>
      </c>
      <c r="P153" s="60" t="s">
        <v>16</v>
      </c>
      <c r="Q153" s="62">
        <v>2025</v>
      </c>
    </row>
    <row r="154" spans="1:17" s="14" customFormat="1" ht="38.25" x14ac:dyDescent="0.25">
      <c r="A154" s="25">
        <v>150</v>
      </c>
      <c r="B154" s="61" t="s">
        <v>38</v>
      </c>
      <c r="C154" s="61" t="s">
        <v>201</v>
      </c>
      <c r="D154" s="61" t="s">
        <v>202</v>
      </c>
      <c r="E154" s="60">
        <v>200099857</v>
      </c>
      <c r="F154" s="60" t="s">
        <v>203</v>
      </c>
      <c r="G154" s="10"/>
      <c r="H154" s="17" t="s">
        <v>459</v>
      </c>
      <c r="I154" s="62">
        <v>8406</v>
      </c>
      <c r="J154" s="62" t="s">
        <v>2</v>
      </c>
      <c r="K154" s="57">
        <v>1990</v>
      </c>
      <c r="L154" s="6">
        <v>2020</v>
      </c>
      <c r="M154" s="92">
        <v>120</v>
      </c>
      <c r="N154" s="92">
        <v>120</v>
      </c>
      <c r="O154" s="66"/>
      <c r="P154" s="60" t="s">
        <v>16</v>
      </c>
      <c r="Q154" s="62">
        <v>2025</v>
      </c>
    </row>
    <row r="155" spans="1:17" s="14" customFormat="1" ht="38.25" x14ac:dyDescent="0.25">
      <c r="A155" s="60">
        <v>151</v>
      </c>
      <c r="B155" s="61" t="s">
        <v>38</v>
      </c>
      <c r="C155" s="61" t="s">
        <v>201</v>
      </c>
      <c r="D155" s="61" t="s">
        <v>202</v>
      </c>
      <c r="E155" s="60">
        <v>200099857</v>
      </c>
      <c r="F155" s="60" t="s">
        <v>203</v>
      </c>
      <c r="G155" s="10"/>
      <c r="H155" s="17" t="s">
        <v>460</v>
      </c>
      <c r="I155" s="62">
        <v>30</v>
      </c>
      <c r="J155" s="62" t="s">
        <v>348</v>
      </c>
      <c r="K155" s="57">
        <v>1970</v>
      </c>
      <c r="L155" s="6">
        <v>2020</v>
      </c>
      <c r="M155" s="92">
        <v>90</v>
      </c>
      <c r="N155" s="92">
        <v>90</v>
      </c>
      <c r="O155" s="66"/>
      <c r="P155" s="60" t="s">
        <v>16</v>
      </c>
      <c r="Q155" s="62">
        <v>2025</v>
      </c>
    </row>
    <row r="156" spans="1:17" s="14" customFormat="1" ht="38.25" x14ac:dyDescent="0.25">
      <c r="A156" s="25">
        <v>152</v>
      </c>
      <c r="B156" s="61" t="s">
        <v>38</v>
      </c>
      <c r="C156" s="61" t="s">
        <v>201</v>
      </c>
      <c r="D156" s="61" t="s">
        <v>202</v>
      </c>
      <c r="E156" s="60">
        <v>200099857</v>
      </c>
      <c r="F156" s="60" t="s">
        <v>203</v>
      </c>
      <c r="G156" s="10"/>
      <c r="H156" s="17" t="s">
        <v>461</v>
      </c>
      <c r="I156" s="62" t="s">
        <v>462</v>
      </c>
      <c r="J156" s="62" t="s">
        <v>348</v>
      </c>
      <c r="K156" s="57">
        <v>1986</v>
      </c>
      <c r="L156" s="6">
        <v>2020</v>
      </c>
      <c r="M156" s="92">
        <v>960</v>
      </c>
      <c r="N156" s="92">
        <v>960</v>
      </c>
      <c r="O156" s="66"/>
      <c r="P156" s="60" t="s">
        <v>16</v>
      </c>
      <c r="Q156" s="62">
        <v>2025</v>
      </c>
    </row>
    <row r="157" spans="1:17" s="14" customFormat="1" ht="38.25" x14ac:dyDescent="0.25">
      <c r="A157" s="60">
        <v>153</v>
      </c>
      <c r="B157" s="61" t="s">
        <v>38</v>
      </c>
      <c r="C157" s="61" t="s">
        <v>201</v>
      </c>
      <c r="D157" s="61" t="s">
        <v>202</v>
      </c>
      <c r="E157" s="60">
        <v>200099857</v>
      </c>
      <c r="F157" s="60" t="s">
        <v>203</v>
      </c>
      <c r="G157" s="10"/>
      <c r="H157" s="17" t="s">
        <v>428</v>
      </c>
      <c r="I157" s="62" t="s">
        <v>427</v>
      </c>
      <c r="J157" s="62" t="s">
        <v>9</v>
      </c>
      <c r="K157" s="6">
        <v>1983</v>
      </c>
      <c r="L157" s="6">
        <v>2013</v>
      </c>
      <c r="M157" s="7">
        <v>1674.5</v>
      </c>
      <c r="N157" s="7">
        <v>1674.5</v>
      </c>
      <c r="O157" s="66" t="s">
        <v>429</v>
      </c>
      <c r="P157" s="60" t="s">
        <v>7</v>
      </c>
      <c r="Q157" s="6">
        <v>2024</v>
      </c>
    </row>
    <row r="158" spans="1:17" s="14" customFormat="1" ht="38.25" x14ac:dyDescent="0.25">
      <c r="A158" s="25">
        <v>154</v>
      </c>
      <c r="B158" s="61" t="s">
        <v>38</v>
      </c>
      <c r="C158" s="61" t="s">
        <v>358</v>
      </c>
      <c r="D158" s="17" t="s">
        <v>392</v>
      </c>
      <c r="E158" s="60">
        <v>200099951</v>
      </c>
      <c r="F158" s="60" t="s">
        <v>359</v>
      </c>
      <c r="G158" s="10"/>
      <c r="H158" s="17" t="s">
        <v>360</v>
      </c>
      <c r="I158" s="62" t="s">
        <v>464</v>
      </c>
      <c r="J158" s="6" t="s">
        <v>452</v>
      </c>
      <c r="K158" s="6">
        <v>1991</v>
      </c>
      <c r="L158" s="6">
        <v>2022</v>
      </c>
      <c r="M158" s="7">
        <f>826.5+820.2</f>
        <v>1646.7</v>
      </c>
      <c r="N158" s="7">
        <f>826.5+820.2</f>
        <v>1646.7</v>
      </c>
      <c r="O158" s="67"/>
      <c r="P158" s="19" t="s">
        <v>7</v>
      </c>
      <c r="Q158" s="6">
        <v>2024</v>
      </c>
    </row>
    <row r="159" spans="1:17" s="14" customFormat="1" ht="38.25" x14ac:dyDescent="0.25">
      <c r="A159" s="60">
        <v>155</v>
      </c>
      <c r="B159" s="61" t="s">
        <v>38</v>
      </c>
      <c r="C159" s="61" t="s">
        <v>358</v>
      </c>
      <c r="D159" s="17" t="s">
        <v>392</v>
      </c>
      <c r="E159" s="60">
        <v>200099951</v>
      </c>
      <c r="F159" s="60" t="s">
        <v>359</v>
      </c>
      <c r="G159" s="10"/>
      <c r="H159" s="17" t="s">
        <v>465</v>
      </c>
      <c r="I159" s="62">
        <v>153</v>
      </c>
      <c r="J159" s="6" t="s">
        <v>452</v>
      </c>
      <c r="K159" s="56">
        <v>1988</v>
      </c>
      <c r="L159" s="56">
        <v>2017</v>
      </c>
      <c r="M159" s="59">
        <v>770</v>
      </c>
      <c r="N159" s="59">
        <v>770</v>
      </c>
      <c r="O159" s="67"/>
      <c r="P159" s="19" t="s">
        <v>16</v>
      </c>
      <c r="Q159" s="56">
        <v>2025</v>
      </c>
    </row>
    <row r="160" spans="1:17" s="14" customFormat="1" ht="38.25" x14ac:dyDescent="0.25">
      <c r="A160" s="25">
        <v>156</v>
      </c>
      <c r="B160" s="61" t="s">
        <v>38</v>
      </c>
      <c r="C160" s="61" t="s">
        <v>358</v>
      </c>
      <c r="D160" s="17" t="s">
        <v>392</v>
      </c>
      <c r="E160" s="60">
        <v>200099951</v>
      </c>
      <c r="F160" s="60" t="s">
        <v>359</v>
      </c>
      <c r="G160" s="10"/>
      <c r="H160" s="17" t="s">
        <v>465</v>
      </c>
      <c r="I160" s="62">
        <v>152</v>
      </c>
      <c r="J160" s="6" t="s">
        <v>452</v>
      </c>
      <c r="K160" s="56">
        <v>1987</v>
      </c>
      <c r="L160" s="56">
        <v>2017</v>
      </c>
      <c r="M160" s="59">
        <v>770</v>
      </c>
      <c r="N160" s="59">
        <v>770</v>
      </c>
      <c r="O160" s="67"/>
      <c r="P160" s="19" t="s">
        <v>16</v>
      </c>
      <c r="Q160" s="56">
        <v>2025</v>
      </c>
    </row>
    <row r="161" spans="1:17" s="14" customFormat="1" ht="38.25" x14ac:dyDescent="0.25">
      <c r="A161" s="60">
        <v>157</v>
      </c>
      <c r="B161" s="61" t="s">
        <v>38</v>
      </c>
      <c r="C161" s="61" t="s">
        <v>358</v>
      </c>
      <c r="D161" s="17" t="s">
        <v>392</v>
      </c>
      <c r="E161" s="60">
        <v>200099951</v>
      </c>
      <c r="F161" s="60" t="s">
        <v>359</v>
      </c>
      <c r="G161" s="10"/>
      <c r="H161" s="17" t="s">
        <v>465</v>
      </c>
      <c r="I161" s="62">
        <v>1105</v>
      </c>
      <c r="J161" s="6" t="s">
        <v>452</v>
      </c>
      <c r="K161" s="56">
        <v>1991</v>
      </c>
      <c r="L161" s="56">
        <v>2019</v>
      </c>
      <c r="M161" s="59">
        <v>100</v>
      </c>
      <c r="N161" s="59">
        <v>100</v>
      </c>
      <c r="O161" s="67"/>
      <c r="P161" s="19" t="s">
        <v>16</v>
      </c>
      <c r="Q161" s="56">
        <v>2025</v>
      </c>
    </row>
    <row r="162" spans="1:17" s="14" customFormat="1" ht="38.25" x14ac:dyDescent="0.25">
      <c r="A162" s="25">
        <v>158</v>
      </c>
      <c r="B162" s="61" t="s">
        <v>38</v>
      </c>
      <c r="C162" s="61" t="s">
        <v>358</v>
      </c>
      <c r="D162" s="17" t="s">
        <v>392</v>
      </c>
      <c r="E162" s="60">
        <v>200099951</v>
      </c>
      <c r="F162" s="60" t="s">
        <v>359</v>
      </c>
      <c r="G162" s="10"/>
      <c r="H162" s="17" t="s">
        <v>465</v>
      </c>
      <c r="I162" s="62">
        <v>196</v>
      </c>
      <c r="J162" s="6" t="s">
        <v>452</v>
      </c>
      <c r="K162" s="56">
        <v>1973</v>
      </c>
      <c r="L162" s="56">
        <v>2017</v>
      </c>
      <c r="M162" s="59">
        <v>95</v>
      </c>
      <c r="N162" s="59">
        <v>95</v>
      </c>
      <c r="O162" s="67"/>
      <c r="P162" s="19" t="s">
        <v>16</v>
      </c>
      <c r="Q162" s="56">
        <v>2024</v>
      </c>
    </row>
    <row r="163" spans="1:17" s="14" customFormat="1" ht="38.25" x14ac:dyDescent="0.25">
      <c r="A163" s="60">
        <v>159</v>
      </c>
      <c r="B163" s="61" t="s">
        <v>38</v>
      </c>
      <c r="C163" s="61" t="s">
        <v>358</v>
      </c>
      <c r="D163" s="17" t="s">
        <v>392</v>
      </c>
      <c r="E163" s="60">
        <v>200099951</v>
      </c>
      <c r="F163" s="60" t="s">
        <v>359</v>
      </c>
      <c r="G163" s="10"/>
      <c r="H163" s="17" t="s">
        <v>465</v>
      </c>
      <c r="I163" s="62">
        <v>148</v>
      </c>
      <c r="J163" s="6" t="s">
        <v>452</v>
      </c>
      <c r="K163" s="56">
        <v>1986</v>
      </c>
      <c r="L163" s="56">
        <v>2017</v>
      </c>
      <c r="M163" s="59">
        <v>800</v>
      </c>
      <c r="N163" s="59">
        <v>800</v>
      </c>
      <c r="O163" s="67"/>
      <c r="P163" s="19" t="s">
        <v>16</v>
      </c>
      <c r="Q163" s="56">
        <v>2025</v>
      </c>
    </row>
    <row r="164" spans="1:17" s="14" customFormat="1" ht="38.25" x14ac:dyDescent="0.25">
      <c r="A164" s="25">
        <v>160</v>
      </c>
      <c r="B164" s="61" t="s">
        <v>38</v>
      </c>
      <c r="C164" s="61" t="s">
        <v>358</v>
      </c>
      <c r="D164" s="17" t="s">
        <v>392</v>
      </c>
      <c r="E164" s="60">
        <v>200099951</v>
      </c>
      <c r="F164" s="60" t="s">
        <v>359</v>
      </c>
      <c r="G164" s="10"/>
      <c r="H164" s="17" t="s">
        <v>465</v>
      </c>
      <c r="I164" s="62">
        <v>143</v>
      </c>
      <c r="J164" s="6" t="s">
        <v>452</v>
      </c>
      <c r="K164" s="56">
        <v>1980</v>
      </c>
      <c r="L164" s="56">
        <v>2017</v>
      </c>
      <c r="M164" s="59">
        <v>400</v>
      </c>
      <c r="N164" s="59">
        <v>400</v>
      </c>
      <c r="O164" s="67"/>
      <c r="P164" s="19" t="s">
        <v>16</v>
      </c>
      <c r="Q164" s="56">
        <v>2025</v>
      </c>
    </row>
    <row r="165" spans="1:17" s="14" customFormat="1" ht="38.25" x14ac:dyDescent="0.25">
      <c r="A165" s="60">
        <v>161</v>
      </c>
      <c r="B165" s="61" t="s">
        <v>38</v>
      </c>
      <c r="C165" s="61" t="s">
        <v>358</v>
      </c>
      <c r="D165" s="17" t="s">
        <v>392</v>
      </c>
      <c r="E165" s="60">
        <v>200099951</v>
      </c>
      <c r="F165" s="60" t="s">
        <v>359</v>
      </c>
      <c r="G165" s="10"/>
      <c r="H165" s="17" t="s">
        <v>465</v>
      </c>
      <c r="I165" s="62">
        <v>145</v>
      </c>
      <c r="J165" s="6" t="s">
        <v>452</v>
      </c>
      <c r="K165" s="56">
        <v>2016</v>
      </c>
      <c r="L165" s="56">
        <v>2022</v>
      </c>
      <c r="M165" s="59">
        <v>770</v>
      </c>
      <c r="N165" s="59">
        <v>770</v>
      </c>
      <c r="O165" s="67"/>
      <c r="P165" s="19" t="s">
        <v>16</v>
      </c>
      <c r="Q165" s="56">
        <v>2025</v>
      </c>
    </row>
    <row r="166" spans="1:17" s="14" customFormat="1" ht="38.25" x14ac:dyDescent="0.25">
      <c r="A166" s="25">
        <v>162</v>
      </c>
      <c r="B166" s="61" t="s">
        <v>38</v>
      </c>
      <c r="C166" s="61" t="s">
        <v>358</v>
      </c>
      <c r="D166" s="17" t="s">
        <v>392</v>
      </c>
      <c r="E166" s="60">
        <v>200099951</v>
      </c>
      <c r="F166" s="60" t="s">
        <v>359</v>
      </c>
      <c r="G166" s="10"/>
      <c r="H166" s="17" t="s">
        <v>465</v>
      </c>
      <c r="I166" s="62">
        <v>104</v>
      </c>
      <c r="J166" s="6" t="s">
        <v>452</v>
      </c>
      <c r="K166" s="56">
        <v>1991</v>
      </c>
      <c r="L166" s="56">
        <v>2017</v>
      </c>
      <c r="M166" s="59">
        <v>1080</v>
      </c>
      <c r="N166" s="59">
        <v>1080</v>
      </c>
      <c r="O166" s="67"/>
      <c r="P166" s="19" t="s">
        <v>16</v>
      </c>
      <c r="Q166" s="56">
        <v>2025</v>
      </c>
    </row>
    <row r="167" spans="1:17" s="14" customFormat="1" ht="38.25" x14ac:dyDescent="0.25">
      <c r="A167" s="60">
        <v>163</v>
      </c>
      <c r="B167" s="61" t="s">
        <v>38</v>
      </c>
      <c r="C167" s="61" t="s">
        <v>358</v>
      </c>
      <c r="D167" s="17" t="s">
        <v>392</v>
      </c>
      <c r="E167" s="60">
        <v>200099951</v>
      </c>
      <c r="F167" s="60" t="s">
        <v>359</v>
      </c>
      <c r="G167" s="10"/>
      <c r="H167" s="17" t="s">
        <v>465</v>
      </c>
      <c r="I167" s="62">
        <v>102</v>
      </c>
      <c r="J167" s="6" t="s">
        <v>452</v>
      </c>
      <c r="K167" s="56">
        <v>1973</v>
      </c>
      <c r="L167" s="56">
        <v>2017</v>
      </c>
      <c r="M167" s="59">
        <v>400</v>
      </c>
      <c r="N167" s="59">
        <v>400</v>
      </c>
      <c r="O167" s="67"/>
      <c r="P167" s="19" t="s">
        <v>16</v>
      </c>
      <c r="Q167" s="56">
        <v>2025</v>
      </c>
    </row>
    <row r="168" spans="1:17" s="14" customFormat="1" ht="38.25" x14ac:dyDescent="0.25">
      <c r="A168" s="25">
        <v>164</v>
      </c>
      <c r="B168" s="61" t="s">
        <v>38</v>
      </c>
      <c r="C168" s="61" t="s">
        <v>358</v>
      </c>
      <c r="D168" s="17" t="s">
        <v>392</v>
      </c>
      <c r="E168" s="60">
        <v>200099951</v>
      </c>
      <c r="F168" s="60" t="s">
        <v>359</v>
      </c>
      <c r="G168" s="10"/>
      <c r="H168" s="17" t="s">
        <v>465</v>
      </c>
      <c r="I168" s="62">
        <v>101</v>
      </c>
      <c r="J168" s="6" t="s">
        <v>452</v>
      </c>
      <c r="K168" s="56">
        <v>1991</v>
      </c>
      <c r="L168" s="56">
        <v>2017</v>
      </c>
      <c r="M168" s="59">
        <v>400</v>
      </c>
      <c r="N168" s="59">
        <v>400</v>
      </c>
      <c r="O168" s="67"/>
      <c r="P168" s="19" t="s">
        <v>16</v>
      </c>
      <c r="Q168" s="56">
        <v>2024</v>
      </c>
    </row>
    <row r="169" spans="1:17" s="14" customFormat="1" ht="38.25" x14ac:dyDescent="0.25">
      <c r="A169" s="60">
        <v>165</v>
      </c>
      <c r="B169" s="61" t="s">
        <v>38</v>
      </c>
      <c r="C169" s="61" t="s">
        <v>358</v>
      </c>
      <c r="D169" s="17" t="s">
        <v>392</v>
      </c>
      <c r="E169" s="60">
        <v>200099951</v>
      </c>
      <c r="F169" s="60" t="s">
        <v>359</v>
      </c>
      <c r="G169" s="10"/>
      <c r="H169" s="17" t="s">
        <v>465</v>
      </c>
      <c r="I169" s="62">
        <v>113</v>
      </c>
      <c r="J169" s="6" t="s">
        <v>452</v>
      </c>
      <c r="K169" s="56">
        <v>1989</v>
      </c>
      <c r="L169" s="56">
        <v>2017</v>
      </c>
      <c r="M169" s="59">
        <v>144</v>
      </c>
      <c r="N169" s="59">
        <v>144</v>
      </c>
      <c r="O169" s="67"/>
      <c r="P169" s="19" t="s">
        <v>16</v>
      </c>
      <c r="Q169" s="56">
        <v>2024</v>
      </c>
    </row>
    <row r="170" spans="1:17" s="14" customFormat="1" ht="38.25" x14ac:dyDescent="0.25">
      <c r="A170" s="25">
        <v>166</v>
      </c>
      <c r="B170" s="61" t="s">
        <v>38</v>
      </c>
      <c r="C170" s="61" t="s">
        <v>358</v>
      </c>
      <c r="D170" s="17" t="s">
        <v>392</v>
      </c>
      <c r="E170" s="60">
        <v>200099951</v>
      </c>
      <c r="F170" s="60" t="s">
        <v>359</v>
      </c>
      <c r="G170" s="10"/>
      <c r="H170" s="17" t="s">
        <v>465</v>
      </c>
      <c r="I170" s="62">
        <v>117</v>
      </c>
      <c r="J170" s="6" t="s">
        <v>452</v>
      </c>
      <c r="K170" s="56">
        <v>1991</v>
      </c>
      <c r="L170" s="56">
        <v>2017</v>
      </c>
      <c r="M170" s="59">
        <v>372.2</v>
      </c>
      <c r="N170" s="59">
        <v>372.2</v>
      </c>
      <c r="O170" s="67"/>
      <c r="P170" s="19" t="s">
        <v>16</v>
      </c>
      <c r="Q170" s="56">
        <v>2024</v>
      </c>
    </row>
    <row r="171" spans="1:17" s="14" customFormat="1" ht="38.25" x14ac:dyDescent="0.25">
      <c r="A171" s="60">
        <v>167</v>
      </c>
      <c r="B171" s="61" t="s">
        <v>38</v>
      </c>
      <c r="C171" s="61" t="s">
        <v>358</v>
      </c>
      <c r="D171" s="17" t="s">
        <v>392</v>
      </c>
      <c r="E171" s="60">
        <v>200099951</v>
      </c>
      <c r="F171" s="60" t="s">
        <v>359</v>
      </c>
      <c r="G171" s="10"/>
      <c r="H171" s="17" t="s">
        <v>465</v>
      </c>
      <c r="I171" s="62">
        <v>526</v>
      </c>
      <c r="J171" s="6" t="s">
        <v>251</v>
      </c>
      <c r="K171" s="56">
        <v>1988</v>
      </c>
      <c r="L171" s="56">
        <v>1994</v>
      </c>
      <c r="M171" s="59">
        <v>250</v>
      </c>
      <c r="N171" s="59">
        <v>250</v>
      </c>
      <c r="O171" s="67"/>
      <c r="P171" s="19" t="s">
        <v>16</v>
      </c>
      <c r="Q171" s="56">
        <v>2025</v>
      </c>
    </row>
    <row r="172" spans="1:17" s="14" customFormat="1" ht="38.25" x14ac:dyDescent="0.25">
      <c r="A172" s="25">
        <v>168</v>
      </c>
      <c r="B172" s="61" t="s">
        <v>38</v>
      </c>
      <c r="C172" s="61" t="s">
        <v>358</v>
      </c>
      <c r="D172" s="17" t="s">
        <v>392</v>
      </c>
      <c r="E172" s="60">
        <v>200099951</v>
      </c>
      <c r="F172" s="60" t="s">
        <v>359</v>
      </c>
      <c r="G172" s="10"/>
      <c r="H172" s="17" t="s">
        <v>465</v>
      </c>
      <c r="I172" s="62">
        <v>540</v>
      </c>
      <c r="J172" s="6" t="s">
        <v>452</v>
      </c>
      <c r="K172" s="56">
        <v>1988</v>
      </c>
      <c r="L172" s="56">
        <v>1993</v>
      </c>
      <c r="M172" s="59">
        <v>300</v>
      </c>
      <c r="N172" s="59">
        <v>300</v>
      </c>
      <c r="O172" s="67"/>
      <c r="P172" s="19" t="s">
        <v>16</v>
      </c>
      <c r="Q172" s="56">
        <v>2025</v>
      </c>
    </row>
    <row r="173" spans="1:17" s="14" customFormat="1" ht="38.25" x14ac:dyDescent="0.25">
      <c r="A173" s="60">
        <v>169</v>
      </c>
      <c r="B173" s="61" t="s">
        <v>38</v>
      </c>
      <c r="C173" s="61" t="s">
        <v>358</v>
      </c>
      <c r="D173" s="17" t="s">
        <v>392</v>
      </c>
      <c r="E173" s="60">
        <v>200099951</v>
      </c>
      <c r="F173" s="60" t="s">
        <v>359</v>
      </c>
      <c r="G173" s="10"/>
      <c r="H173" s="17" t="s">
        <v>465</v>
      </c>
      <c r="I173" s="62">
        <v>541</v>
      </c>
      <c r="J173" s="6" t="s">
        <v>452</v>
      </c>
      <c r="K173" s="56">
        <v>1988</v>
      </c>
      <c r="L173" s="56">
        <v>1994</v>
      </c>
      <c r="M173" s="59">
        <v>18</v>
      </c>
      <c r="N173" s="59">
        <v>18</v>
      </c>
      <c r="O173" s="67"/>
      <c r="P173" s="19" t="s">
        <v>16</v>
      </c>
      <c r="Q173" s="56">
        <v>2024</v>
      </c>
    </row>
    <row r="174" spans="1:17" s="14" customFormat="1" ht="38.25" x14ac:dyDescent="0.25">
      <c r="A174" s="25">
        <v>170</v>
      </c>
      <c r="B174" s="61" t="s">
        <v>38</v>
      </c>
      <c r="C174" s="61" t="s">
        <v>358</v>
      </c>
      <c r="D174" s="17" t="s">
        <v>392</v>
      </c>
      <c r="E174" s="60">
        <v>200099951</v>
      </c>
      <c r="F174" s="60" t="s">
        <v>359</v>
      </c>
      <c r="G174" s="10"/>
      <c r="H174" s="17" t="s">
        <v>465</v>
      </c>
      <c r="I174" s="62">
        <v>542</v>
      </c>
      <c r="J174" s="6" t="s">
        <v>452</v>
      </c>
      <c r="K174" s="56">
        <v>1988</v>
      </c>
      <c r="L174" s="56">
        <v>1994</v>
      </c>
      <c r="M174" s="59">
        <v>10</v>
      </c>
      <c r="N174" s="59">
        <v>10</v>
      </c>
      <c r="O174" s="67"/>
      <c r="P174" s="19" t="s">
        <v>16</v>
      </c>
      <c r="Q174" s="56">
        <v>2024</v>
      </c>
    </row>
    <row r="175" spans="1:17" s="14" customFormat="1" ht="38.25" x14ac:dyDescent="0.25">
      <c r="A175" s="60">
        <v>171</v>
      </c>
      <c r="B175" s="61" t="s">
        <v>38</v>
      </c>
      <c r="C175" s="61" t="s">
        <v>358</v>
      </c>
      <c r="D175" s="17" t="s">
        <v>392</v>
      </c>
      <c r="E175" s="60">
        <v>200099951</v>
      </c>
      <c r="F175" s="60" t="s">
        <v>359</v>
      </c>
      <c r="G175" s="10"/>
      <c r="H175" s="17" t="s">
        <v>465</v>
      </c>
      <c r="I175" s="62">
        <v>453</v>
      </c>
      <c r="J175" s="6" t="s">
        <v>452</v>
      </c>
      <c r="K175" s="56">
        <v>1988</v>
      </c>
      <c r="L175" s="56">
        <v>1994</v>
      </c>
      <c r="M175" s="59">
        <v>12</v>
      </c>
      <c r="N175" s="59">
        <v>12</v>
      </c>
      <c r="O175" s="67"/>
      <c r="P175" s="19" t="s">
        <v>16</v>
      </c>
      <c r="Q175" s="56">
        <v>2024</v>
      </c>
    </row>
    <row r="176" spans="1:17" s="14" customFormat="1" ht="38.25" x14ac:dyDescent="0.25">
      <c r="A176" s="25">
        <v>172</v>
      </c>
      <c r="B176" s="61" t="s">
        <v>38</v>
      </c>
      <c r="C176" s="61" t="s">
        <v>358</v>
      </c>
      <c r="D176" s="17" t="s">
        <v>392</v>
      </c>
      <c r="E176" s="60">
        <v>200099951</v>
      </c>
      <c r="F176" s="60" t="s">
        <v>359</v>
      </c>
      <c r="G176" s="10"/>
      <c r="H176" s="17" t="s">
        <v>465</v>
      </c>
      <c r="I176" s="62">
        <v>545</v>
      </c>
      <c r="J176" s="6" t="s">
        <v>452</v>
      </c>
      <c r="K176" s="56">
        <v>1988</v>
      </c>
      <c r="L176" s="56">
        <v>1994</v>
      </c>
      <c r="M176" s="59">
        <v>400</v>
      </c>
      <c r="N176" s="59">
        <v>400</v>
      </c>
      <c r="O176" s="67"/>
      <c r="P176" s="19" t="s">
        <v>16</v>
      </c>
      <c r="Q176" s="56">
        <v>2024</v>
      </c>
    </row>
    <row r="177" spans="1:105" s="14" customFormat="1" ht="38.25" x14ac:dyDescent="0.25">
      <c r="A177" s="60">
        <v>173</v>
      </c>
      <c r="B177" s="61" t="s">
        <v>38</v>
      </c>
      <c r="C177" s="61" t="s">
        <v>358</v>
      </c>
      <c r="D177" s="17" t="s">
        <v>392</v>
      </c>
      <c r="E177" s="60">
        <v>200099951</v>
      </c>
      <c r="F177" s="60" t="s">
        <v>359</v>
      </c>
      <c r="G177" s="2"/>
      <c r="H177" s="17" t="s">
        <v>466</v>
      </c>
      <c r="I177" s="62" t="s">
        <v>467</v>
      </c>
      <c r="J177" s="6" t="s">
        <v>251</v>
      </c>
      <c r="K177" s="56">
        <v>1966</v>
      </c>
      <c r="L177" s="56">
        <v>2006</v>
      </c>
      <c r="M177" s="59">
        <v>108.6</v>
      </c>
      <c r="N177" s="59">
        <v>108.6</v>
      </c>
      <c r="O177" s="69"/>
      <c r="P177" s="19" t="s">
        <v>16</v>
      </c>
      <c r="Q177" s="56">
        <v>2025</v>
      </c>
    </row>
    <row r="178" spans="1:105" s="14" customFormat="1" ht="38.25" x14ac:dyDescent="0.25">
      <c r="A178" s="25">
        <v>174</v>
      </c>
      <c r="B178" s="61" t="s">
        <v>38</v>
      </c>
      <c r="C178" s="61" t="s">
        <v>358</v>
      </c>
      <c r="D178" s="17" t="s">
        <v>392</v>
      </c>
      <c r="E178" s="60">
        <v>200099951</v>
      </c>
      <c r="F178" s="60" t="s">
        <v>359</v>
      </c>
      <c r="G178" s="10"/>
      <c r="H178" s="17" t="s">
        <v>532</v>
      </c>
      <c r="I178" s="62">
        <v>561</v>
      </c>
      <c r="J178" s="6" t="s">
        <v>2</v>
      </c>
      <c r="K178" s="56">
        <v>1983</v>
      </c>
      <c r="L178" s="56">
        <v>1999</v>
      </c>
      <c r="M178" s="59">
        <v>40</v>
      </c>
      <c r="N178" s="59">
        <v>40</v>
      </c>
      <c r="O178" s="67"/>
      <c r="P178" s="19" t="s">
        <v>3</v>
      </c>
      <c r="Q178" s="56">
        <v>2025</v>
      </c>
    </row>
    <row r="179" spans="1:105" s="50" customFormat="1" ht="76.5" customHeight="1" x14ac:dyDescent="0.25">
      <c r="A179" s="60">
        <v>175</v>
      </c>
      <c r="B179" s="61" t="s">
        <v>38</v>
      </c>
      <c r="C179" s="61" t="s">
        <v>358</v>
      </c>
      <c r="D179" s="17" t="s">
        <v>392</v>
      </c>
      <c r="E179" s="60">
        <v>200099951</v>
      </c>
      <c r="F179" s="60" t="s">
        <v>359</v>
      </c>
      <c r="G179" s="2"/>
      <c r="H179" s="17" t="s">
        <v>533</v>
      </c>
      <c r="I179" s="62">
        <v>572</v>
      </c>
      <c r="J179" s="6" t="s">
        <v>452</v>
      </c>
      <c r="K179" s="56">
        <v>1980</v>
      </c>
      <c r="L179" s="56">
        <v>2023</v>
      </c>
      <c r="M179" s="59">
        <v>10</v>
      </c>
      <c r="N179" s="59">
        <v>10</v>
      </c>
      <c r="O179" s="69"/>
      <c r="P179" s="19" t="s">
        <v>16</v>
      </c>
      <c r="Q179" s="56">
        <v>2025</v>
      </c>
    </row>
    <row r="180" spans="1:105" s="21" customFormat="1" ht="51" x14ac:dyDescent="0.25">
      <c r="A180" s="25">
        <v>176</v>
      </c>
      <c r="B180" s="61" t="s">
        <v>38</v>
      </c>
      <c r="C180" s="61" t="s">
        <v>354</v>
      </c>
      <c r="D180" s="60" t="s">
        <v>393</v>
      </c>
      <c r="E180" s="60">
        <v>200103738</v>
      </c>
      <c r="F180" s="60" t="s">
        <v>394</v>
      </c>
      <c r="G180" s="63"/>
      <c r="H180" s="17" t="s">
        <v>356</v>
      </c>
      <c r="I180" s="62">
        <v>169</v>
      </c>
      <c r="J180" s="6"/>
      <c r="K180" s="6"/>
      <c r="L180" s="6">
        <v>2022</v>
      </c>
      <c r="M180" s="19">
        <v>960</v>
      </c>
      <c r="N180" s="19">
        <v>960</v>
      </c>
      <c r="O180" s="67" t="s">
        <v>8</v>
      </c>
      <c r="P180" s="6" t="s">
        <v>7</v>
      </c>
      <c r="Q180" s="6">
        <v>2024</v>
      </c>
    </row>
    <row r="181" spans="1:105" s="14" customFormat="1" ht="51" x14ac:dyDescent="0.25">
      <c r="A181" s="60">
        <v>177</v>
      </c>
      <c r="B181" s="61" t="s">
        <v>38</v>
      </c>
      <c r="C181" s="61" t="s">
        <v>354</v>
      </c>
      <c r="D181" s="60" t="s">
        <v>393</v>
      </c>
      <c r="E181" s="60">
        <v>200103738</v>
      </c>
      <c r="F181" s="60" t="s">
        <v>394</v>
      </c>
      <c r="G181" s="10"/>
      <c r="H181" s="17" t="s">
        <v>355</v>
      </c>
      <c r="I181" s="62">
        <v>167</v>
      </c>
      <c r="J181" s="62"/>
      <c r="K181" s="6"/>
      <c r="L181" s="6">
        <v>2022</v>
      </c>
      <c r="M181" s="7">
        <v>806</v>
      </c>
      <c r="N181" s="7">
        <v>806</v>
      </c>
      <c r="O181" s="67" t="s">
        <v>8</v>
      </c>
      <c r="P181" s="6" t="s">
        <v>16</v>
      </c>
      <c r="Q181" s="6">
        <v>2025</v>
      </c>
    </row>
    <row r="182" spans="1:105" s="14" customFormat="1" ht="76.5" customHeight="1" x14ac:dyDescent="0.25">
      <c r="A182" s="25">
        <v>178</v>
      </c>
      <c r="B182" s="61" t="s">
        <v>38</v>
      </c>
      <c r="C182" s="61" t="s">
        <v>354</v>
      </c>
      <c r="D182" s="60" t="s">
        <v>393</v>
      </c>
      <c r="E182" s="60">
        <v>200103738</v>
      </c>
      <c r="F182" s="60" t="s">
        <v>394</v>
      </c>
      <c r="G182" s="63"/>
      <c r="H182" s="17" t="s">
        <v>357</v>
      </c>
      <c r="I182" s="62">
        <v>147</v>
      </c>
      <c r="J182" s="6"/>
      <c r="K182" s="6"/>
      <c r="L182" s="6">
        <v>2022</v>
      </c>
      <c r="M182" s="7">
        <v>147</v>
      </c>
      <c r="N182" s="7">
        <v>147</v>
      </c>
      <c r="O182" s="67" t="s">
        <v>8</v>
      </c>
      <c r="P182" s="6" t="s">
        <v>16</v>
      </c>
      <c r="Q182" s="6">
        <v>2024</v>
      </c>
    </row>
    <row r="183" spans="1:105" s="14" customFormat="1" ht="51" x14ac:dyDescent="0.25">
      <c r="A183" s="60">
        <v>179</v>
      </c>
      <c r="B183" s="61" t="s">
        <v>38</v>
      </c>
      <c r="C183" s="61" t="s">
        <v>351</v>
      </c>
      <c r="D183" s="61" t="s">
        <v>395</v>
      </c>
      <c r="E183" s="60">
        <v>200099221</v>
      </c>
      <c r="F183" s="60" t="s">
        <v>396</v>
      </c>
      <c r="G183" s="10"/>
      <c r="H183" s="17" t="s">
        <v>352</v>
      </c>
      <c r="I183" s="62">
        <v>1</v>
      </c>
      <c r="J183" s="62"/>
      <c r="K183" s="6"/>
      <c r="L183" s="6">
        <v>2022</v>
      </c>
      <c r="M183" s="59">
        <v>550</v>
      </c>
      <c r="N183" s="59">
        <v>550</v>
      </c>
      <c r="O183" s="66" t="s">
        <v>8</v>
      </c>
      <c r="P183" s="60" t="s">
        <v>16</v>
      </c>
      <c r="Q183" s="62">
        <v>2024</v>
      </c>
    </row>
    <row r="184" spans="1:105" s="14" customFormat="1" ht="51" x14ac:dyDescent="0.25">
      <c r="A184" s="25">
        <v>180</v>
      </c>
      <c r="B184" s="61" t="s">
        <v>38</v>
      </c>
      <c r="C184" s="61" t="s">
        <v>351</v>
      </c>
      <c r="D184" s="61" t="s">
        <v>395</v>
      </c>
      <c r="E184" s="60">
        <v>200099221</v>
      </c>
      <c r="F184" s="60" t="s">
        <v>396</v>
      </c>
      <c r="G184" s="10"/>
      <c r="H184" s="17" t="s">
        <v>352</v>
      </c>
      <c r="I184" s="62">
        <v>19</v>
      </c>
      <c r="J184" s="62"/>
      <c r="K184" s="6"/>
      <c r="L184" s="6">
        <v>2022</v>
      </c>
      <c r="M184" s="59">
        <v>1020</v>
      </c>
      <c r="N184" s="59">
        <v>1020</v>
      </c>
      <c r="O184" s="66" t="s">
        <v>8</v>
      </c>
      <c r="P184" s="60" t="s">
        <v>16</v>
      </c>
      <c r="Q184" s="62">
        <v>2024</v>
      </c>
    </row>
    <row r="185" spans="1:105" s="14" customFormat="1" ht="51" x14ac:dyDescent="0.25">
      <c r="A185" s="60">
        <v>181</v>
      </c>
      <c r="B185" s="61" t="s">
        <v>38</v>
      </c>
      <c r="C185" s="61" t="s">
        <v>351</v>
      </c>
      <c r="D185" s="61" t="s">
        <v>395</v>
      </c>
      <c r="E185" s="60">
        <v>200099221</v>
      </c>
      <c r="F185" s="60" t="s">
        <v>396</v>
      </c>
      <c r="G185" s="10"/>
      <c r="H185" s="17" t="s">
        <v>352</v>
      </c>
      <c r="I185" s="62" t="s">
        <v>353</v>
      </c>
      <c r="J185" s="62"/>
      <c r="K185" s="6"/>
      <c r="L185" s="6">
        <v>2022</v>
      </c>
      <c r="M185" s="59">
        <v>900</v>
      </c>
      <c r="N185" s="59">
        <v>900</v>
      </c>
      <c r="O185" s="66" t="s">
        <v>8</v>
      </c>
      <c r="P185" s="60" t="s">
        <v>16</v>
      </c>
      <c r="Q185" s="62">
        <v>2025</v>
      </c>
    </row>
    <row r="186" spans="1:105" s="14" customFormat="1" ht="38.25" x14ac:dyDescent="0.25">
      <c r="A186" s="25">
        <v>182</v>
      </c>
      <c r="B186" s="61" t="s">
        <v>38</v>
      </c>
      <c r="C186" s="61" t="s">
        <v>534</v>
      </c>
      <c r="D186" s="61" t="s">
        <v>535</v>
      </c>
      <c r="E186" s="60">
        <v>200100302</v>
      </c>
      <c r="F186" s="60" t="s">
        <v>536</v>
      </c>
      <c r="G186" s="10"/>
      <c r="H186" s="17" t="s">
        <v>537</v>
      </c>
      <c r="I186" s="62">
        <v>68</v>
      </c>
      <c r="J186" s="62"/>
      <c r="K186" s="6">
        <v>1981</v>
      </c>
      <c r="L186" s="6">
        <v>2023</v>
      </c>
      <c r="M186" s="7">
        <v>960</v>
      </c>
      <c r="N186" s="7">
        <v>960</v>
      </c>
      <c r="O186" s="61"/>
      <c r="P186" s="60" t="s">
        <v>16</v>
      </c>
      <c r="Q186" s="62">
        <v>2024</v>
      </c>
    </row>
    <row r="187" spans="1:105" s="14" customFormat="1" ht="76.5" customHeight="1" x14ac:dyDescent="0.25">
      <c r="A187" s="60">
        <v>183</v>
      </c>
      <c r="B187" s="61" t="s">
        <v>38</v>
      </c>
      <c r="C187" s="61" t="s">
        <v>534</v>
      </c>
      <c r="D187" s="61" t="s">
        <v>535</v>
      </c>
      <c r="E187" s="60">
        <v>200100302</v>
      </c>
      <c r="F187" s="60" t="s">
        <v>536</v>
      </c>
      <c r="G187" s="63"/>
      <c r="H187" s="17" t="s">
        <v>538</v>
      </c>
      <c r="I187" s="62">
        <v>50</v>
      </c>
      <c r="J187" s="6"/>
      <c r="K187" s="6">
        <v>1978</v>
      </c>
      <c r="L187" s="6">
        <v>2023</v>
      </c>
      <c r="M187" s="7">
        <v>96</v>
      </c>
      <c r="N187" s="7">
        <v>96</v>
      </c>
      <c r="O187" s="61"/>
      <c r="P187" s="60" t="s">
        <v>16</v>
      </c>
      <c r="Q187" s="6">
        <v>2024</v>
      </c>
    </row>
    <row r="188" spans="1:105" s="21" customFormat="1" ht="76.5" customHeight="1" x14ac:dyDescent="0.25">
      <c r="A188" s="25">
        <v>184</v>
      </c>
      <c r="B188" s="61" t="s">
        <v>38</v>
      </c>
      <c r="C188" s="61" t="s">
        <v>540</v>
      </c>
      <c r="D188" s="60"/>
      <c r="E188" s="60"/>
      <c r="F188" s="60"/>
      <c r="G188" s="63"/>
      <c r="H188" s="17" t="s">
        <v>541</v>
      </c>
      <c r="I188" s="62">
        <v>119</v>
      </c>
      <c r="J188" s="6" t="s">
        <v>234</v>
      </c>
      <c r="K188" s="6">
        <v>1984</v>
      </c>
      <c r="L188" s="6">
        <v>2023</v>
      </c>
      <c r="M188" s="19">
        <v>576</v>
      </c>
      <c r="N188" s="19">
        <v>576</v>
      </c>
      <c r="O188" s="67"/>
      <c r="P188" s="19" t="s">
        <v>16</v>
      </c>
      <c r="Q188" s="26">
        <v>2024</v>
      </c>
    </row>
    <row r="189" spans="1:105" s="21" customFormat="1" ht="76.5" customHeight="1" x14ac:dyDescent="0.25">
      <c r="A189" s="60">
        <v>185</v>
      </c>
      <c r="B189" s="61" t="s">
        <v>38</v>
      </c>
      <c r="C189" s="61" t="s">
        <v>540</v>
      </c>
      <c r="D189" s="60"/>
      <c r="E189" s="60"/>
      <c r="F189" s="60"/>
      <c r="G189" s="63"/>
      <c r="H189" s="17" t="s">
        <v>652</v>
      </c>
      <c r="I189" s="62">
        <v>133</v>
      </c>
      <c r="J189" s="6" t="s">
        <v>251</v>
      </c>
      <c r="K189" s="6">
        <v>1979</v>
      </c>
      <c r="L189" s="6">
        <v>2023</v>
      </c>
      <c r="M189" s="19">
        <v>285.5</v>
      </c>
      <c r="N189" s="19">
        <v>285.5</v>
      </c>
      <c r="O189" s="67"/>
      <c r="P189" s="19" t="s">
        <v>33</v>
      </c>
      <c r="Q189" s="26">
        <v>2024</v>
      </c>
    </row>
    <row r="190" spans="1:105" s="32" customFormat="1" ht="114.75" customHeight="1" x14ac:dyDescent="0.25">
      <c r="A190" s="25">
        <v>186</v>
      </c>
      <c r="B190" s="61" t="s">
        <v>683</v>
      </c>
      <c r="C190" s="12" t="s">
        <v>169</v>
      </c>
      <c r="D190" s="17" t="s">
        <v>170</v>
      </c>
      <c r="E190" s="62">
        <v>200193456</v>
      </c>
      <c r="F190" s="62" t="s">
        <v>171</v>
      </c>
      <c r="G190" s="58"/>
      <c r="H190" s="55" t="s">
        <v>443</v>
      </c>
      <c r="I190" s="56" t="s">
        <v>441</v>
      </c>
      <c r="J190" s="56" t="s">
        <v>440</v>
      </c>
      <c r="K190" s="56">
        <v>2005</v>
      </c>
      <c r="L190" s="56">
        <v>2023</v>
      </c>
      <c r="M190" s="58">
        <v>1080</v>
      </c>
      <c r="N190" s="58">
        <v>1080</v>
      </c>
      <c r="O190" s="66"/>
      <c r="P190" s="56" t="s">
        <v>16</v>
      </c>
      <c r="Q190" s="6">
        <v>2024</v>
      </c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</row>
    <row r="191" spans="1:105" s="16" customFormat="1" ht="114.75" customHeight="1" x14ac:dyDescent="0.25">
      <c r="A191" s="60">
        <v>187</v>
      </c>
      <c r="B191" s="61" t="s">
        <v>683</v>
      </c>
      <c r="C191" s="12" t="s">
        <v>169</v>
      </c>
      <c r="D191" s="17" t="s">
        <v>170</v>
      </c>
      <c r="E191" s="62">
        <v>200193456</v>
      </c>
      <c r="F191" s="62" t="s">
        <v>171</v>
      </c>
      <c r="G191" s="40"/>
      <c r="H191" s="12" t="s">
        <v>611</v>
      </c>
      <c r="I191" s="63" t="s">
        <v>612</v>
      </c>
      <c r="J191" s="41"/>
      <c r="K191" s="41">
        <v>1995</v>
      </c>
      <c r="L191" s="41">
        <v>2023</v>
      </c>
      <c r="M191" s="63">
        <v>890</v>
      </c>
      <c r="N191" s="63">
        <v>890</v>
      </c>
      <c r="O191" s="66"/>
      <c r="P191" s="41" t="s">
        <v>16</v>
      </c>
      <c r="Q191" s="6">
        <v>2024</v>
      </c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</row>
    <row r="192" spans="1:105" s="16" customFormat="1" ht="114.75" customHeight="1" x14ac:dyDescent="0.25">
      <c r="A192" s="25">
        <v>188</v>
      </c>
      <c r="B192" s="61" t="s">
        <v>683</v>
      </c>
      <c r="C192" s="12" t="s">
        <v>169</v>
      </c>
      <c r="D192" s="17" t="s">
        <v>170</v>
      </c>
      <c r="E192" s="62">
        <v>200193456</v>
      </c>
      <c r="F192" s="62" t="s">
        <v>171</v>
      </c>
      <c r="G192" s="40"/>
      <c r="H192" s="12" t="s">
        <v>611</v>
      </c>
      <c r="I192" s="63" t="s">
        <v>613</v>
      </c>
      <c r="J192" s="41"/>
      <c r="K192" s="41">
        <v>1989</v>
      </c>
      <c r="L192" s="41">
        <v>2023</v>
      </c>
      <c r="M192" s="63">
        <v>450</v>
      </c>
      <c r="N192" s="63">
        <v>450</v>
      </c>
      <c r="O192" s="66"/>
      <c r="P192" s="41" t="s">
        <v>16</v>
      </c>
      <c r="Q192" s="6">
        <v>2024</v>
      </c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</row>
    <row r="193" spans="1:105" s="16" customFormat="1" ht="114.75" customHeight="1" x14ac:dyDescent="0.25">
      <c r="A193" s="60">
        <v>189</v>
      </c>
      <c r="B193" s="61" t="s">
        <v>683</v>
      </c>
      <c r="C193" s="12" t="s">
        <v>169</v>
      </c>
      <c r="D193" s="17" t="s">
        <v>170</v>
      </c>
      <c r="E193" s="62">
        <v>200193456</v>
      </c>
      <c r="F193" s="62" t="s">
        <v>171</v>
      </c>
      <c r="G193" s="40"/>
      <c r="H193" s="12" t="s">
        <v>611</v>
      </c>
      <c r="I193" s="63" t="s">
        <v>614</v>
      </c>
      <c r="J193" s="41"/>
      <c r="K193" s="41">
        <v>1990</v>
      </c>
      <c r="L193" s="41">
        <v>2023</v>
      </c>
      <c r="M193" s="63">
        <v>750</v>
      </c>
      <c r="N193" s="63">
        <v>750</v>
      </c>
      <c r="O193" s="66"/>
      <c r="P193" s="41" t="s">
        <v>16</v>
      </c>
      <c r="Q193" s="6">
        <v>2024</v>
      </c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</row>
    <row r="194" spans="1:105" s="16" customFormat="1" ht="114.75" customHeight="1" x14ac:dyDescent="0.25">
      <c r="A194" s="25">
        <v>190</v>
      </c>
      <c r="B194" s="61" t="s">
        <v>683</v>
      </c>
      <c r="C194" s="12" t="s">
        <v>169</v>
      </c>
      <c r="D194" s="17" t="s">
        <v>170</v>
      </c>
      <c r="E194" s="62">
        <v>200193456</v>
      </c>
      <c r="F194" s="62" t="s">
        <v>171</v>
      </c>
      <c r="G194" s="40"/>
      <c r="H194" s="12" t="s">
        <v>611</v>
      </c>
      <c r="I194" s="63" t="s">
        <v>615</v>
      </c>
      <c r="J194" s="41"/>
      <c r="K194" s="41">
        <v>1989</v>
      </c>
      <c r="L194" s="41">
        <v>2023</v>
      </c>
      <c r="M194" s="63">
        <v>58</v>
      </c>
      <c r="N194" s="63">
        <v>58</v>
      </c>
      <c r="O194" s="66"/>
      <c r="P194" s="41" t="s">
        <v>16</v>
      </c>
      <c r="Q194" s="6">
        <v>2024</v>
      </c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</row>
    <row r="195" spans="1:105" s="16" customFormat="1" ht="114.75" customHeight="1" x14ac:dyDescent="0.25">
      <c r="A195" s="60">
        <v>191</v>
      </c>
      <c r="B195" s="61" t="s">
        <v>683</v>
      </c>
      <c r="C195" s="12" t="s">
        <v>169</v>
      </c>
      <c r="D195" s="17" t="s">
        <v>170</v>
      </c>
      <c r="E195" s="62">
        <v>200193456</v>
      </c>
      <c r="F195" s="62" t="s">
        <v>171</v>
      </c>
      <c r="G195" s="40"/>
      <c r="H195" s="12" t="s">
        <v>611</v>
      </c>
      <c r="I195" s="63" t="s">
        <v>616</v>
      </c>
      <c r="J195" s="41"/>
      <c r="K195" s="41">
        <v>2004</v>
      </c>
      <c r="L195" s="41">
        <v>2023</v>
      </c>
      <c r="M195" s="63">
        <v>128</v>
      </c>
      <c r="N195" s="63">
        <v>128</v>
      </c>
      <c r="O195" s="66"/>
      <c r="P195" s="41" t="s">
        <v>16</v>
      </c>
      <c r="Q195" s="6">
        <v>2024</v>
      </c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</row>
    <row r="196" spans="1:105" s="32" customFormat="1" ht="114.75" customHeight="1" x14ac:dyDescent="0.25">
      <c r="A196" s="25">
        <v>192</v>
      </c>
      <c r="B196" s="61" t="s">
        <v>683</v>
      </c>
      <c r="C196" s="12" t="s">
        <v>169</v>
      </c>
      <c r="D196" s="17" t="s">
        <v>170</v>
      </c>
      <c r="E196" s="62">
        <v>200193456</v>
      </c>
      <c r="F196" s="62" t="s">
        <v>171</v>
      </c>
      <c r="G196" s="58"/>
      <c r="H196" s="55" t="s">
        <v>443</v>
      </c>
      <c r="I196" s="56" t="s">
        <v>442</v>
      </c>
      <c r="J196" s="56" t="s">
        <v>440</v>
      </c>
      <c r="K196" s="56">
        <v>1967</v>
      </c>
      <c r="L196" s="41">
        <v>2023</v>
      </c>
      <c r="M196" s="58">
        <v>1296</v>
      </c>
      <c r="N196" s="58">
        <v>1296</v>
      </c>
      <c r="O196" s="66"/>
      <c r="P196" s="56" t="s">
        <v>16</v>
      </c>
      <c r="Q196" s="6">
        <v>2024</v>
      </c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/>
      <c r="CQ196" s="45"/>
      <c r="CR196" s="45"/>
      <c r="CS196" s="45"/>
      <c r="CT196" s="45"/>
      <c r="CU196" s="45"/>
      <c r="CV196" s="45"/>
      <c r="CW196" s="45"/>
      <c r="CX196" s="45"/>
      <c r="CY196" s="45"/>
      <c r="CZ196" s="45"/>
      <c r="DA196" s="45"/>
    </row>
    <row r="197" spans="1:105" s="18" customFormat="1" ht="76.5" customHeight="1" x14ac:dyDescent="0.25">
      <c r="A197" s="60">
        <v>193</v>
      </c>
      <c r="B197" s="61" t="s">
        <v>683</v>
      </c>
      <c r="C197" s="61" t="s">
        <v>617</v>
      </c>
      <c r="D197" s="60"/>
      <c r="E197" s="60"/>
      <c r="F197" s="60"/>
      <c r="G197" s="3"/>
      <c r="H197" s="12" t="s">
        <v>618</v>
      </c>
      <c r="I197" s="63"/>
      <c r="J197" s="6"/>
      <c r="K197" s="6"/>
      <c r="L197" s="6"/>
      <c r="M197" s="7">
        <v>80</v>
      </c>
      <c r="N197" s="7">
        <v>80</v>
      </c>
      <c r="O197" s="67"/>
      <c r="P197" s="19" t="s">
        <v>18</v>
      </c>
      <c r="Q197" s="26">
        <v>2024</v>
      </c>
    </row>
    <row r="198" spans="1:105" s="18" customFormat="1" ht="76.5" customHeight="1" x14ac:dyDescent="0.25">
      <c r="A198" s="25">
        <v>194</v>
      </c>
      <c r="B198" s="61" t="s">
        <v>683</v>
      </c>
      <c r="C198" s="61" t="s">
        <v>617</v>
      </c>
      <c r="D198" s="60"/>
      <c r="E198" s="60"/>
      <c r="F198" s="60"/>
      <c r="G198" s="3"/>
      <c r="H198" s="12" t="s">
        <v>619</v>
      </c>
      <c r="I198" s="63"/>
      <c r="J198" s="6"/>
      <c r="K198" s="6"/>
      <c r="L198" s="6"/>
      <c r="M198" s="7">
        <v>445</v>
      </c>
      <c r="N198" s="7">
        <v>445</v>
      </c>
      <c r="O198" s="67"/>
      <c r="P198" s="19" t="s">
        <v>16</v>
      </c>
      <c r="Q198" s="26">
        <v>2024</v>
      </c>
    </row>
    <row r="199" spans="1:105" s="18" customFormat="1" ht="76.5" customHeight="1" x14ac:dyDescent="0.25">
      <c r="A199" s="60">
        <v>195</v>
      </c>
      <c r="B199" s="61" t="s">
        <v>683</v>
      </c>
      <c r="C199" s="61" t="s">
        <v>617</v>
      </c>
      <c r="D199" s="60"/>
      <c r="E199" s="60"/>
      <c r="F199" s="60"/>
      <c r="G199" s="63"/>
      <c r="H199" s="12" t="s">
        <v>620</v>
      </c>
      <c r="I199" s="63"/>
      <c r="J199" s="6"/>
      <c r="K199" s="6"/>
      <c r="L199" s="6"/>
      <c r="M199" s="7">
        <v>253.8</v>
      </c>
      <c r="N199" s="7">
        <v>253.8</v>
      </c>
      <c r="O199" s="67"/>
      <c r="P199" s="19" t="s">
        <v>7</v>
      </c>
      <c r="Q199" s="26">
        <v>2024</v>
      </c>
    </row>
    <row r="200" spans="1:105" s="42" customFormat="1" ht="76.5" customHeight="1" x14ac:dyDescent="0.25">
      <c r="A200" s="25">
        <v>196</v>
      </c>
      <c r="B200" s="61" t="s">
        <v>683</v>
      </c>
      <c r="C200" s="61" t="s">
        <v>621</v>
      </c>
      <c r="D200" s="60"/>
      <c r="E200" s="60"/>
      <c r="F200" s="60"/>
      <c r="G200" s="63"/>
      <c r="H200" s="17" t="s">
        <v>622</v>
      </c>
      <c r="I200" s="62" t="s">
        <v>8</v>
      </c>
      <c r="J200" s="6" t="s">
        <v>207</v>
      </c>
      <c r="K200" s="6" t="s">
        <v>8</v>
      </c>
      <c r="L200" s="6"/>
      <c r="M200" s="19">
        <v>15</v>
      </c>
      <c r="N200" s="19">
        <v>15</v>
      </c>
      <c r="O200" s="67" t="s">
        <v>8</v>
      </c>
      <c r="P200" s="19" t="s">
        <v>18</v>
      </c>
      <c r="Q200" s="26">
        <v>2026</v>
      </c>
    </row>
    <row r="201" spans="1:105" s="45" customFormat="1" ht="38.25" x14ac:dyDescent="0.25">
      <c r="A201" s="60">
        <v>197</v>
      </c>
      <c r="B201" s="61" t="s">
        <v>37</v>
      </c>
      <c r="C201" s="61" t="s">
        <v>24</v>
      </c>
      <c r="D201" s="61" t="s">
        <v>96</v>
      </c>
      <c r="E201" s="60">
        <v>200043173</v>
      </c>
      <c r="F201" s="60" t="s">
        <v>23</v>
      </c>
      <c r="G201" s="63"/>
      <c r="H201" s="17" t="s">
        <v>69</v>
      </c>
      <c r="I201" s="62">
        <v>3</v>
      </c>
      <c r="J201" s="6" t="s">
        <v>113</v>
      </c>
      <c r="K201" s="6">
        <v>1981</v>
      </c>
      <c r="L201" s="6">
        <v>1998</v>
      </c>
      <c r="M201" s="7">
        <v>1325</v>
      </c>
      <c r="N201" s="7">
        <v>1325</v>
      </c>
      <c r="O201" s="66" t="s">
        <v>8</v>
      </c>
      <c r="P201" s="8" t="s">
        <v>18</v>
      </c>
      <c r="Q201" s="6">
        <v>2027</v>
      </c>
    </row>
    <row r="202" spans="1:105" s="14" customFormat="1" ht="76.5" customHeight="1" x14ac:dyDescent="0.25">
      <c r="A202" s="25">
        <v>198</v>
      </c>
      <c r="B202" s="61" t="s">
        <v>37</v>
      </c>
      <c r="C202" s="61" t="s">
        <v>24</v>
      </c>
      <c r="D202" s="61" t="s">
        <v>96</v>
      </c>
      <c r="E202" s="60">
        <v>200043173</v>
      </c>
      <c r="F202" s="60" t="s">
        <v>23</v>
      </c>
      <c r="G202" s="63"/>
      <c r="H202" s="17" t="s">
        <v>69</v>
      </c>
      <c r="I202" s="62">
        <v>5661</v>
      </c>
      <c r="J202" s="6" t="s">
        <v>113</v>
      </c>
      <c r="K202" s="6">
        <v>1984</v>
      </c>
      <c r="L202" s="6">
        <v>1998</v>
      </c>
      <c r="M202" s="7">
        <v>346</v>
      </c>
      <c r="N202" s="7">
        <v>346</v>
      </c>
      <c r="O202" s="66" t="s">
        <v>8</v>
      </c>
      <c r="P202" s="8" t="s">
        <v>16</v>
      </c>
      <c r="Q202" s="6">
        <v>2024</v>
      </c>
    </row>
    <row r="203" spans="1:105" s="14" customFormat="1" ht="76.5" customHeight="1" x14ac:dyDescent="0.25">
      <c r="A203" s="60">
        <v>199</v>
      </c>
      <c r="B203" s="61" t="s">
        <v>37</v>
      </c>
      <c r="C203" s="61" t="s">
        <v>24</v>
      </c>
      <c r="D203" s="61" t="s">
        <v>96</v>
      </c>
      <c r="E203" s="60">
        <v>200043173</v>
      </c>
      <c r="F203" s="60" t="s">
        <v>23</v>
      </c>
      <c r="G203" s="63"/>
      <c r="H203" s="17" t="s">
        <v>69</v>
      </c>
      <c r="I203" s="62">
        <v>5662</v>
      </c>
      <c r="J203" s="6" t="s">
        <v>13</v>
      </c>
      <c r="K203" s="6">
        <v>1984</v>
      </c>
      <c r="L203" s="6">
        <v>1998</v>
      </c>
      <c r="M203" s="7">
        <v>420</v>
      </c>
      <c r="N203" s="7">
        <v>420</v>
      </c>
      <c r="O203" s="66" t="s">
        <v>8</v>
      </c>
      <c r="P203" s="8" t="s">
        <v>16</v>
      </c>
      <c r="Q203" s="6">
        <v>2024</v>
      </c>
    </row>
    <row r="204" spans="1:105" s="14" customFormat="1" ht="76.5" customHeight="1" x14ac:dyDescent="0.25">
      <c r="A204" s="25">
        <v>200</v>
      </c>
      <c r="B204" s="61" t="s">
        <v>37</v>
      </c>
      <c r="C204" s="61" t="s">
        <v>226</v>
      </c>
      <c r="D204" s="17" t="s">
        <v>240</v>
      </c>
      <c r="E204" s="60">
        <v>200224866</v>
      </c>
      <c r="F204" s="60" t="s">
        <v>237</v>
      </c>
      <c r="G204" s="63"/>
      <c r="H204" s="17" t="s">
        <v>276</v>
      </c>
      <c r="I204" s="62">
        <v>7</v>
      </c>
      <c r="J204" s="6" t="s">
        <v>113</v>
      </c>
      <c r="K204" s="6">
        <v>1956</v>
      </c>
      <c r="L204" s="6">
        <v>2014</v>
      </c>
      <c r="M204" s="7">
        <v>1100</v>
      </c>
      <c r="N204" s="7">
        <v>1100</v>
      </c>
      <c r="O204" s="66" t="s">
        <v>8</v>
      </c>
      <c r="P204" s="8" t="s">
        <v>16</v>
      </c>
      <c r="Q204" s="6">
        <v>2024</v>
      </c>
    </row>
    <row r="205" spans="1:105" s="14" customFormat="1" ht="76.5" customHeight="1" x14ac:dyDescent="0.25">
      <c r="A205" s="60">
        <v>201</v>
      </c>
      <c r="B205" s="61" t="s">
        <v>37</v>
      </c>
      <c r="C205" s="61" t="s">
        <v>226</v>
      </c>
      <c r="D205" s="17" t="s">
        <v>240</v>
      </c>
      <c r="E205" s="60">
        <v>200224866</v>
      </c>
      <c r="F205" s="60" t="s">
        <v>237</v>
      </c>
      <c r="G205" s="63"/>
      <c r="H205" s="17" t="s">
        <v>277</v>
      </c>
      <c r="I205" s="62">
        <v>61</v>
      </c>
      <c r="J205" s="6" t="s">
        <v>113</v>
      </c>
      <c r="K205" s="6">
        <v>1968</v>
      </c>
      <c r="L205" s="6">
        <v>2015</v>
      </c>
      <c r="M205" s="7">
        <v>756</v>
      </c>
      <c r="N205" s="7">
        <v>756</v>
      </c>
      <c r="O205" s="66" t="s">
        <v>8</v>
      </c>
      <c r="P205" s="8" t="s">
        <v>16</v>
      </c>
      <c r="Q205" s="6">
        <v>2024</v>
      </c>
    </row>
    <row r="206" spans="1:105" s="14" customFormat="1" ht="76.5" customHeight="1" x14ac:dyDescent="0.25">
      <c r="A206" s="25">
        <v>202</v>
      </c>
      <c r="B206" s="61" t="s">
        <v>37</v>
      </c>
      <c r="C206" s="61" t="s">
        <v>226</v>
      </c>
      <c r="D206" s="17" t="s">
        <v>240</v>
      </c>
      <c r="E206" s="60">
        <v>200224866</v>
      </c>
      <c r="F206" s="60" t="s">
        <v>237</v>
      </c>
      <c r="G206" s="63"/>
      <c r="H206" s="17" t="s">
        <v>278</v>
      </c>
      <c r="I206" s="62">
        <v>18</v>
      </c>
      <c r="J206" s="6" t="s">
        <v>113</v>
      </c>
      <c r="K206" s="6">
        <v>1973</v>
      </c>
      <c r="L206" s="6">
        <v>2020</v>
      </c>
      <c r="M206" s="7">
        <v>540</v>
      </c>
      <c r="N206" s="7">
        <v>540</v>
      </c>
      <c r="O206" s="66" t="s">
        <v>8</v>
      </c>
      <c r="P206" s="8" t="s">
        <v>18</v>
      </c>
      <c r="Q206" s="6">
        <v>2024</v>
      </c>
    </row>
    <row r="207" spans="1:105" s="14" customFormat="1" ht="36" customHeight="1" x14ac:dyDescent="0.25">
      <c r="A207" s="60">
        <v>203</v>
      </c>
      <c r="B207" s="61" t="s">
        <v>37</v>
      </c>
      <c r="C207" s="61" t="s">
        <v>25</v>
      </c>
      <c r="D207" s="61" t="s">
        <v>156</v>
      </c>
      <c r="E207" s="60">
        <v>200040373</v>
      </c>
      <c r="F207" s="60" t="s">
        <v>30</v>
      </c>
      <c r="G207" s="63"/>
      <c r="H207" s="17" t="s">
        <v>191</v>
      </c>
      <c r="I207" s="62">
        <v>346</v>
      </c>
      <c r="J207" s="6" t="s">
        <v>9</v>
      </c>
      <c r="K207" s="6" t="s">
        <v>8</v>
      </c>
      <c r="L207" s="6">
        <v>2020</v>
      </c>
      <c r="M207" s="7">
        <v>240</v>
      </c>
      <c r="N207" s="7">
        <v>240</v>
      </c>
      <c r="O207" s="66" t="s">
        <v>8</v>
      </c>
      <c r="P207" s="6" t="s">
        <v>3</v>
      </c>
      <c r="Q207" s="6">
        <v>2025</v>
      </c>
    </row>
    <row r="208" spans="1:105" s="14" customFormat="1" ht="76.5" customHeight="1" x14ac:dyDescent="0.25">
      <c r="A208" s="25">
        <v>204</v>
      </c>
      <c r="B208" s="61" t="s">
        <v>37</v>
      </c>
      <c r="C208" s="61" t="s">
        <v>54</v>
      </c>
      <c r="D208" s="61" t="s">
        <v>107</v>
      </c>
      <c r="E208" s="60">
        <v>200041660</v>
      </c>
      <c r="F208" s="60" t="s">
        <v>55</v>
      </c>
      <c r="G208" s="63"/>
      <c r="H208" s="17" t="s">
        <v>84</v>
      </c>
      <c r="I208" s="62">
        <v>936</v>
      </c>
      <c r="J208" s="6" t="s">
        <v>13</v>
      </c>
      <c r="K208" s="6">
        <v>1986</v>
      </c>
      <c r="L208" s="6">
        <v>2011</v>
      </c>
      <c r="M208" s="7">
        <v>108</v>
      </c>
      <c r="N208" s="7">
        <v>108</v>
      </c>
      <c r="O208" s="66" t="s">
        <v>8</v>
      </c>
      <c r="P208" s="6" t="s">
        <v>3</v>
      </c>
      <c r="Q208" s="6">
        <v>2025</v>
      </c>
    </row>
    <row r="209" spans="1:35" s="47" customFormat="1" ht="76.5" customHeight="1" x14ac:dyDescent="0.25">
      <c r="A209" s="60">
        <v>205</v>
      </c>
      <c r="B209" s="61" t="s">
        <v>37</v>
      </c>
      <c r="C209" s="61" t="s">
        <v>54</v>
      </c>
      <c r="D209" s="61" t="s">
        <v>107</v>
      </c>
      <c r="E209" s="63">
        <v>200041660</v>
      </c>
      <c r="F209" s="63" t="s">
        <v>55</v>
      </c>
      <c r="G209" s="63"/>
      <c r="H209" s="12" t="s">
        <v>162</v>
      </c>
      <c r="I209" s="63">
        <v>110</v>
      </c>
      <c r="J209" s="63" t="s">
        <v>68</v>
      </c>
      <c r="K209" s="63">
        <v>1989</v>
      </c>
      <c r="L209" s="63">
        <v>2019</v>
      </c>
      <c r="M209" s="7">
        <v>36</v>
      </c>
      <c r="N209" s="7">
        <v>36</v>
      </c>
      <c r="O209" s="66" t="s">
        <v>8</v>
      </c>
      <c r="P209" s="6" t="s">
        <v>3</v>
      </c>
      <c r="Q209" s="6">
        <v>2024</v>
      </c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</row>
    <row r="210" spans="1:35" s="47" customFormat="1" ht="76.5" customHeight="1" x14ac:dyDescent="0.25">
      <c r="A210" s="25">
        <v>206</v>
      </c>
      <c r="B210" s="61" t="s">
        <v>37</v>
      </c>
      <c r="C210" s="61" t="s">
        <v>54</v>
      </c>
      <c r="D210" s="61" t="s">
        <v>107</v>
      </c>
      <c r="E210" s="63">
        <v>200041660</v>
      </c>
      <c r="F210" s="63" t="s">
        <v>55</v>
      </c>
      <c r="G210" s="63"/>
      <c r="H210" s="12" t="s">
        <v>344</v>
      </c>
      <c r="I210" s="63">
        <v>21</v>
      </c>
      <c r="J210" s="6" t="s">
        <v>345</v>
      </c>
      <c r="K210" s="63">
        <v>1950</v>
      </c>
      <c r="L210" s="63">
        <v>2022</v>
      </c>
      <c r="M210" s="7">
        <v>372</v>
      </c>
      <c r="N210" s="7">
        <v>372</v>
      </c>
      <c r="O210" s="66"/>
      <c r="P210" s="8" t="s">
        <v>16</v>
      </c>
      <c r="Q210" s="6">
        <v>2024</v>
      </c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</row>
    <row r="211" spans="1:35" s="47" customFormat="1" ht="76.5" customHeight="1" x14ac:dyDescent="0.25">
      <c r="A211" s="60">
        <v>207</v>
      </c>
      <c r="B211" s="61" t="s">
        <v>37</v>
      </c>
      <c r="C211" s="61" t="s">
        <v>54</v>
      </c>
      <c r="D211" s="61" t="s">
        <v>107</v>
      </c>
      <c r="E211" s="63">
        <v>200041660</v>
      </c>
      <c r="F211" s="63" t="s">
        <v>55</v>
      </c>
      <c r="G211" s="63"/>
      <c r="H211" s="12" t="s">
        <v>162</v>
      </c>
      <c r="I211" s="63">
        <v>133</v>
      </c>
      <c r="J211" s="63" t="s">
        <v>2</v>
      </c>
      <c r="K211" s="63">
        <v>1988</v>
      </c>
      <c r="L211" s="63">
        <v>2019</v>
      </c>
      <c r="M211" s="7">
        <v>350</v>
      </c>
      <c r="N211" s="7">
        <v>350</v>
      </c>
      <c r="O211" s="66" t="s">
        <v>8</v>
      </c>
      <c r="P211" s="6" t="s">
        <v>3</v>
      </c>
      <c r="Q211" s="6">
        <v>2025</v>
      </c>
    </row>
    <row r="212" spans="1:35" s="21" customFormat="1" ht="76.5" customHeight="1" x14ac:dyDescent="0.25">
      <c r="A212" s="25">
        <v>208</v>
      </c>
      <c r="B212" s="61" t="s">
        <v>37</v>
      </c>
      <c r="C212" s="61" t="s">
        <v>514</v>
      </c>
      <c r="D212" s="60"/>
      <c r="E212" s="60"/>
      <c r="F212" s="60"/>
      <c r="G212" s="63"/>
      <c r="H212" s="17" t="s">
        <v>517</v>
      </c>
      <c r="I212" s="62" t="s">
        <v>515</v>
      </c>
      <c r="J212" s="6" t="s">
        <v>111</v>
      </c>
      <c r="K212" s="41">
        <v>1979</v>
      </c>
      <c r="L212" s="41">
        <v>2020</v>
      </c>
      <c r="M212" s="92">
        <v>50.7</v>
      </c>
      <c r="N212" s="92">
        <v>50.7</v>
      </c>
      <c r="O212" s="67"/>
      <c r="P212" s="19" t="s">
        <v>18</v>
      </c>
      <c r="Q212" s="6">
        <v>2024</v>
      </c>
    </row>
    <row r="213" spans="1:35" s="21" customFormat="1" ht="76.5" customHeight="1" x14ac:dyDescent="0.25">
      <c r="A213" s="60">
        <v>209</v>
      </c>
      <c r="B213" s="61" t="s">
        <v>37</v>
      </c>
      <c r="C213" s="61" t="s">
        <v>514</v>
      </c>
      <c r="D213" s="60"/>
      <c r="E213" s="60"/>
      <c r="F213" s="60"/>
      <c r="G213" s="63"/>
      <c r="H213" s="17" t="s">
        <v>518</v>
      </c>
      <c r="I213" s="62" t="s">
        <v>516</v>
      </c>
      <c r="J213" s="6" t="s">
        <v>111</v>
      </c>
      <c r="K213" s="41">
        <v>1998</v>
      </c>
      <c r="L213" s="41">
        <v>2023</v>
      </c>
      <c r="M213" s="92">
        <v>75</v>
      </c>
      <c r="N213" s="92">
        <v>75</v>
      </c>
      <c r="O213" s="67"/>
      <c r="P213" s="19" t="s">
        <v>18</v>
      </c>
      <c r="Q213" s="6">
        <v>2024</v>
      </c>
    </row>
    <row r="214" spans="1:35" s="21" customFormat="1" ht="76.5" customHeight="1" x14ac:dyDescent="0.25">
      <c r="A214" s="25">
        <v>210</v>
      </c>
      <c r="B214" s="61" t="s">
        <v>37</v>
      </c>
      <c r="C214" s="61" t="s">
        <v>346</v>
      </c>
      <c r="D214" s="60" t="s">
        <v>386</v>
      </c>
      <c r="E214" s="60">
        <v>200040784</v>
      </c>
      <c r="F214" s="60" t="s">
        <v>387</v>
      </c>
      <c r="G214" s="18"/>
      <c r="H214" s="17" t="s">
        <v>373</v>
      </c>
      <c r="I214" s="17">
        <v>2962</v>
      </c>
      <c r="J214" s="6"/>
      <c r="K214" s="41">
        <v>1961</v>
      </c>
      <c r="L214" s="26">
        <v>2017</v>
      </c>
      <c r="M214" s="93">
        <v>114.5</v>
      </c>
      <c r="N214" s="93">
        <v>114.5</v>
      </c>
      <c r="O214" s="67"/>
      <c r="P214" s="6" t="s">
        <v>3</v>
      </c>
      <c r="Q214" s="6">
        <v>2026</v>
      </c>
    </row>
    <row r="215" spans="1:35" s="21" customFormat="1" ht="76.5" customHeight="1" x14ac:dyDescent="0.25">
      <c r="A215" s="60">
        <v>211</v>
      </c>
      <c r="B215" s="61" t="s">
        <v>37</v>
      </c>
      <c r="C215" s="61" t="s">
        <v>346</v>
      </c>
      <c r="D215" s="60" t="s">
        <v>386</v>
      </c>
      <c r="E215" s="60">
        <v>200040784</v>
      </c>
      <c r="F215" s="60" t="s">
        <v>387</v>
      </c>
      <c r="G215" s="12"/>
      <c r="H215" s="17" t="s">
        <v>373</v>
      </c>
      <c r="I215" s="17">
        <v>5522</v>
      </c>
      <c r="J215" s="6"/>
      <c r="K215" s="41">
        <v>2015</v>
      </c>
      <c r="L215" s="26">
        <v>2015</v>
      </c>
      <c r="M215" s="93">
        <v>300</v>
      </c>
      <c r="N215" s="93">
        <v>300</v>
      </c>
      <c r="O215" s="67"/>
      <c r="P215" s="6" t="s">
        <v>3</v>
      </c>
      <c r="Q215" s="6">
        <v>2026</v>
      </c>
    </row>
    <row r="216" spans="1:35" s="21" customFormat="1" ht="76.5" customHeight="1" x14ac:dyDescent="0.25">
      <c r="A216" s="25">
        <v>212</v>
      </c>
      <c r="B216" s="61" t="s">
        <v>37</v>
      </c>
      <c r="C216" s="61" t="s">
        <v>346</v>
      </c>
      <c r="D216" s="60" t="s">
        <v>386</v>
      </c>
      <c r="E216" s="60">
        <v>200040784</v>
      </c>
      <c r="F216" s="60" t="s">
        <v>387</v>
      </c>
      <c r="G216" s="12"/>
      <c r="H216" s="17" t="s">
        <v>374</v>
      </c>
      <c r="I216" s="17">
        <v>65</v>
      </c>
      <c r="J216" s="6"/>
      <c r="K216" s="41">
        <v>1972</v>
      </c>
      <c r="L216" s="26">
        <v>2013</v>
      </c>
      <c r="M216" s="93">
        <v>775.5</v>
      </c>
      <c r="N216" s="93">
        <v>775.5</v>
      </c>
      <c r="O216" s="67"/>
      <c r="P216" s="6" t="s">
        <v>3</v>
      </c>
      <c r="Q216" s="6">
        <v>2026</v>
      </c>
    </row>
    <row r="217" spans="1:35" s="21" customFormat="1" ht="76.5" customHeight="1" x14ac:dyDescent="0.25">
      <c r="A217" s="60">
        <v>213</v>
      </c>
      <c r="B217" s="61" t="s">
        <v>37</v>
      </c>
      <c r="C217" s="61" t="s">
        <v>346</v>
      </c>
      <c r="D217" s="60" t="s">
        <v>386</v>
      </c>
      <c r="E217" s="60">
        <v>200040784</v>
      </c>
      <c r="F217" s="60" t="s">
        <v>387</v>
      </c>
      <c r="G217" s="12"/>
      <c r="H217" s="17" t="s">
        <v>373</v>
      </c>
      <c r="I217" s="17">
        <v>10128</v>
      </c>
      <c r="J217" s="6"/>
      <c r="K217" s="41">
        <v>1972</v>
      </c>
      <c r="L217" s="26">
        <v>2010</v>
      </c>
      <c r="M217" s="93">
        <v>960</v>
      </c>
      <c r="N217" s="93">
        <v>960</v>
      </c>
      <c r="O217" s="67"/>
      <c r="P217" s="6" t="s">
        <v>3</v>
      </c>
      <c r="Q217" s="6">
        <v>2026</v>
      </c>
    </row>
    <row r="218" spans="1:35" s="21" customFormat="1" ht="76.5" customHeight="1" x14ac:dyDescent="0.25">
      <c r="A218" s="25">
        <v>214</v>
      </c>
      <c r="B218" s="61" t="s">
        <v>37</v>
      </c>
      <c r="C218" s="61" t="s">
        <v>346</v>
      </c>
      <c r="D218" s="60" t="s">
        <v>386</v>
      </c>
      <c r="E218" s="60">
        <v>200040784</v>
      </c>
      <c r="F218" s="60" t="s">
        <v>387</v>
      </c>
      <c r="G218" s="12"/>
      <c r="H218" s="17" t="s">
        <v>373</v>
      </c>
      <c r="I218" s="17">
        <v>202</v>
      </c>
      <c r="J218" s="6"/>
      <c r="K218" s="41">
        <v>1972</v>
      </c>
      <c r="L218" s="26">
        <v>2010</v>
      </c>
      <c r="M218" s="93">
        <v>270</v>
      </c>
      <c r="N218" s="93">
        <v>270</v>
      </c>
      <c r="O218" s="67"/>
      <c r="P218" s="6" t="s">
        <v>3</v>
      </c>
      <c r="Q218" s="6">
        <v>2026</v>
      </c>
    </row>
    <row r="219" spans="1:35" s="21" customFormat="1" ht="76.5" customHeight="1" x14ac:dyDescent="0.25">
      <c r="A219" s="60">
        <v>215</v>
      </c>
      <c r="B219" s="61" t="s">
        <v>37</v>
      </c>
      <c r="C219" s="61" t="s">
        <v>346</v>
      </c>
      <c r="D219" s="60" t="s">
        <v>386</v>
      </c>
      <c r="E219" s="60">
        <v>200040784</v>
      </c>
      <c r="F219" s="60" t="s">
        <v>387</v>
      </c>
      <c r="G219" s="12"/>
      <c r="H219" s="17" t="s">
        <v>373</v>
      </c>
      <c r="I219" s="17">
        <v>58</v>
      </c>
      <c r="J219" s="6"/>
      <c r="K219" s="41">
        <v>2010</v>
      </c>
      <c r="L219" s="26">
        <v>2010</v>
      </c>
      <c r="M219" s="93">
        <v>48</v>
      </c>
      <c r="N219" s="93">
        <v>48</v>
      </c>
      <c r="O219" s="67"/>
      <c r="P219" s="6" t="s">
        <v>3</v>
      </c>
      <c r="Q219" s="6">
        <v>2026</v>
      </c>
    </row>
    <row r="220" spans="1:35" s="21" customFormat="1" ht="76.5" customHeight="1" x14ac:dyDescent="0.25">
      <c r="A220" s="25">
        <v>216</v>
      </c>
      <c r="B220" s="61" t="s">
        <v>37</v>
      </c>
      <c r="C220" s="61" t="s">
        <v>346</v>
      </c>
      <c r="D220" s="60" t="s">
        <v>386</v>
      </c>
      <c r="E220" s="60">
        <v>200040784</v>
      </c>
      <c r="F220" s="60" t="s">
        <v>387</v>
      </c>
      <c r="G220" s="12"/>
      <c r="H220" s="17" t="s">
        <v>373</v>
      </c>
      <c r="I220" s="17">
        <v>10128</v>
      </c>
      <c r="J220" s="6"/>
      <c r="K220" s="41">
        <v>2010</v>
      </c>
      <c r="L220" s="26">
        <v>2012</v>
      </c>
      <c r="M220" s="93">
        <v>378</v>
      </c>
      <c r="N220" s="93">
        <v>378</v>
      </c>
      <c r="O220" s="67"/>
      <c r="P220" s="6" t="s">
        <v>3</v>
      </c>
      <c r="Q220" s="6">
        <v>2026</v>
      </c>
    </row>
    <row r="221" spans="1:35" s="21" customFormat="1" ht="76.5" customHeight="1" x14ac:dyDescent="0.25">
      <c r="A221" s="60">
        <v>217</v>
      </c>
      <c r="B221" s="61" t="s">
        <v>37</v>
      </c>
      <c r="C221" s="61" t="s">
        <v>346</v>
      </c>
      <c r="D221" s="60" t="s">
        <v>386</v>
      </c>
      <c r="E221" s="60">
        <v>200040784</v>
      </c>
      <c r="F221" s="60" t="s">
        <v>387</v>
      </c>
      <c r="G221" s="12"/>
      <c r="H221" s="17" t="s">
        <v>373</v>
      </c>
      <c r="I221" s="17">
        <v>97</v>
      </c>
      <c r="J221" s="6"/>
      <c r="K221" s="41">
        <v>2010</v>
      </c>
      <c r="L221" s="26">
        <v>2012</v>
      </c>
      <c r="M221" s="93">
        <v>900</v>
      </c>
      <c r="N221" s="93">
        <v>900</v>
      </c>
      <c r="O221" s="67"/>
      <c r="P221" s="6" t="s">
        <v>3</v>
      </c>
      <c r="Q221" s="6">
        <v>2026</v>
      </c>
    </row>
    <row r="222" spans="1:35" s="21" customFormat="1" ht="76.5" customHeight="1" x14ac:dyDescent="0.25">
      <c r="A222" s="25">
        <v>218</v>
      </c>
      <c r="B222" s="61" t="s">
        <v>37</v>
      </c>
      <c r="C222" s="61" t="s">
        <v>346</v>
      </c>
      <c r="D222" s="60" t="s">
        <v>386</v>
      </c>
      <c r="E222" s="60">
        <v>200040784</v>
      </c>
      <c r="F222" s="60" t="s">
        <v>387</v>
      </c>
      <c r="G222" s="12"/>
      <c r="H222" s="17" t="s">
        <v>373</v>
      </c>
      <c r="I222" s="17" t="s">
        <v>490</v>
      </c>
      <c r="J222" s="6"/>
      <c r="K222" s="56">
        <v>1990</v>
      </c>
      <c r="L222" s="26">
        <v>2023</v>
      </c>
      <c r="M222" s="59">
        <v>21.1</v>
      </c>
      <c r="N222" s="59">
        <v>21.1</v>
      </c>
      <c r="O222" s="67"/>
      <c r="P222" s="6" t="s">
        <v>3</v>
      </c>
      <c r="Q222" s="6">
        <v>2026</v>
      </c>
    </row>
    <row r="223" spans="1:35" s="21" customFormat="1" ht="76.5" customHeight="1" x14ac:dyDescent="0.25">
      <c r="A223" s="60">
        <v>219</v>
      </c>
      <c r="B223" s="61" t="s">
        <v>37</v>
      </c>
      <c r="C223" s="61" t="s">
        <v>346</v>
      </c>
      <c r="D223" s="60" t="s">
        <v>386</v>
      </c>
      <c r="E223" s="60">
        <v>200040784</v>
      </c>
      <c r="F223" s="60" t="s">
        <v>387</v>
      </c>
      <c r="G223" s="12"/>
      <c r="H223" s="17" t="s">
        <v>487</v>
      </c>
      <c r="I223" s="17">
        <v>94</v>
      </c>
      <c r="J223" s="6"/>
      <c r="K223" s="56">
        <v>1977</v>
      </c>
      <c r="L223" s="26">
        <v>2023</v>
      </c>
      <c r="M223" s="59">
        <v>320</v>
      </c>
      <c r="N223" s="59">
        <v>320</v>
      </c>
      <c r="O223" s="67"/>
      <c r="P223" s="6" t="s">
        <v>3</v>
      </c>
      <c r="Q223" s="6">
        <v>2026</v>
      </c>
    </row>
    <row r="224" spans="1:35" s="21" customFormat="1" ht="76.5" customHeight="1" x14ac:dyDescent="0.25">
      <c r="A224" s="25">
        <v>220</v>
      </c>
      <c r="B224" s="61" t="s">
        <v>37</v>
      </c>
      <c r="C224" s="61" t="s">
        <v>346</v>
      </c>
      <c r="D224" s="60" t="s">
        <v>386</v>
      </c>
      <c r="E224" s="60">
        <v>200040784</v>
      </c>
      <c r="F224" s="60" t="s">
        <v>387</v>
      </c>
      <c r="G224" s="12"/>
      <c r="H224" s="17" t="s">
        <v>487</v>
      </c>
      <c r="I224" s="17">
        <v>95</v>
      </c>
      <c r="J224" s="6"/>
      <c r="K224" s="56">
        <v>1977</v>
      </c>
      <c r="L224" s="26">
        <v>2023</v>
      </c>
      <c r="M224" s="59">
        <v>1008</v>
      </c>
      <c r="N224" s="59">
        <v>1008</v>
      </c>
      <c r="O224" s="67"/>
      <c r="P224" s="6" t="s">
        <v>3</v>
      </c>
      <c r="Q224" s="6">
        <v>2026</v>
      </c>
    </row>
    <row r="225" spans="1:17" s="21" customFormat="1" ht="76.5" customHeight="1" x14ac:dyDescent="0.25">
      <c r="A225" s="60">
        <v>221</v>
      </c>
      <c r="B225" s="61" t="s">
        <v>37</v>
      </c>
      <c r="C225" s="61" t="s">
        <v>346</v>
      </c>
      <c r="D225" s="60" t="s">
        <v>386</v>
      </c>
      <c r="E225" s="60">
        <v>200040784</v>
      </c>
      <c r="F225" s="60" t="s">
        <v>387</v>
      </c>
      <c r="G225" s="12"/>
      <c r="H225" s="17" t="s">
        <v>373</v>
      </c>
      <c r="I225" s="17">
        <v>10110</v>
      </c>
      <c r="J225" s="6"/>
      <c r="K225" s="56">
        <v>1972</v>
      </c>
      <c r="L225" s="26">
        <v>2023</v>
      </c>
      <c r="M225" s="59">
        <v>1232</v>
      </c>
      <c r="N225" s="59">
        <v>1232</v>
      </c>
      <c r="O225" s="67"/>
      <c r="P225" s="6" t="s">
        <v>3</v>
      </c>
      <c r="Q225" s="6">
        <v>2026</v>
      </c>
    </row>
    <row r="226" spans="1:17" s="21" customFormat="1" ht="76.5" customHeight="1" x14ac:dyDescent="0.25">
      <c r="A226" s="25">
        <v>222</v>
      </c>
      <c r="B226" s="61" t="s">
        <v>37</v>
      </c>
      <c r="C226" s="61" t="s">
        <v>346</v>
      </c>
      <c r="D226" s="60" t="s">
        <v>386</v>
      </c>
      <c r="E226" s="60">
        <v>200040784</v>
      </c>
      <c r="F226" s="60" t="s">
        <v>387</v>
      </c>
      <c r="G226" s="12"/>
      <c r="H226" s="17" t="s">
        <v>488</v>
      </c>
      <c r="I226" s="17">
        <v>10119</v>
      </c>
      <c r="J226" s="6"/>
      <c r="K226" s="56">
        <v>1972</v>
      </c>
      <c r="L226" s="26">
        <v>2023</v>
      </c>
      <c r="M226" s="59">
        <v>660</v>
      </c>
      <c r="N226" s="59">
        <v>660</v>
      </c>
      <c r="O226" s="67"/>
      <c r="P226" s="6" t="s">
        <v>3</v>
      </c>
      <c r="Q226" s="6">
        <v>2026</v>
      </c>
    </row>
    <row r="227" spans="1:17" s="21" customFormat="1" ht="76.5" customHeight="1" x14ac:dyDescent="0.25">
      <c r="A227" s="60">
        <v>223</v>
      </c>
      <c r="B227" s="61" t="s">
        <v>37</v>
      </c>
      <c r="C227" s="61" t="s">
        <v>346</v>
      </c>
      <c r="D227" s="60" t="s">
        <v>386</v>
      </c>
      <c r="E227" s="60">
        <v>200040784</v>
      </c>
      <c r="F227" s="60" t="s">
        <v>387</v>
      </c>
      <c r="G227" s="12"/>
      <c r="H227" s="17" t="s">
        <v>488</v>
      </c>
      <c r="I227" s="17">
        <v>10121</v>
      </c>
      <c r="J227" s="6"/>
      <c r="K227" s="56">
        <v>1975</v>
      </c>
      <c r="L227" s="26">
        <v>2023</v>
      </c>
      <c r="M227" s="59">
        <v>216</v>
      </c>
      <c r="N227" s="59">
        <v>216</v>
      </c>
      <c r="O227" s="67"/>
      <c r="P227" s="6" t="s">
        <v>3</v>
      </c>
      <c r="Q227" s="6">
        <v>2026</v>
      </c>
    </row>
    <row r="228" spans="1:17" s="21" customFormat="1" ht="76.5" customHeight="1" x14ac:dyDescent="0.25">
      <c r="A228" s="25">
        <v>224</v>
      </c>
      <c r="B228" s="61" t="s">
        <v>37</v>
      </c>
      <c r="C228" s="61" t="s">
        <v>346</v>
      </c>
      <c r="D228" s="60" t="s">
        <v>386</v>
      </c>
      <c r="E228" s="60">
        <v>200040784</v>
      </c>
      <c r="F228" s="60" t="s">
        <v>387</v>
      </c>
      <c r="G228" s="12"/>
      <c r="H228" s="17" t="s">
        <v>489</v>
      </c>
      <c r="I228" s="17">
        <v>66</v>
      </c>
      <c r="J228" s="6"/>
      <c r="K228" s="56">
        <v>1972</v>
      </c>
      <c r="L228" s="26">
        <v>2023</v>
      </c>
      <c r="M228" s="59">
        <v>380</v>
      </c>
      <c r="N228" s="59">
        <v>380</v>
      </c>
      <c r="O228" s="67"/>
      <c r="P228" s="6" t="s">
        <v>3</v>
      </c>
      <c r="Q228" s="6">
        <v>2026</v>
      </c>
    </row>
    <row r="229" spans="1:17" s="21" customFormat="1" ht="76.5" customHeight="1" x14ac:dyDescent="0.25">
      <c r="A229" s="60">
        <v>225</v>
      </c>
      <c r="B229" s="61" t="s">
        <v>37</v>
      </c>
      <c r="C229" s="61" t="s">
        <v>167</v>
      </c>
      <c r="D229" s="61" t="s">
        <v>172</v>
      </c>
      <c r="E229" s="60">
        <v>200506514</v>
      </c>
      <c r="F229" s="60" t="s">
        <v>173</v>
      </c>
      <c r="G229" s="63"/>
      <c r="H229" s="17" t="s">
        <v>168</v>
      </c>
      <c r="I229" s="62">
        <v>211</v>
      </c>
      <c r="J229" s="6" t="s">
        <v>9</v>
      </c>
      <c r="K229" s="6">
        <v>1982</v>
      </c>
      <c r="L229" s="6">
        <v>2009</v>
      </c>
      <c r="M229" s="7">
        <v>2500</v>
      </c>
      <c r="N229" s="7">
        <v>2500</v>
      </c>
      <c r="O229" s="66" t="s">
        <v>8</v>
      </c>
      <c r="P229" s="8" t="s">
        <v>16</v>
      </c>
      <c r="Q229" s="6">
        <v>2024</v>
      </c>
    </row>
    <row r="230" spans="1:17" s="21" customFormat="1" ht="76.5" customHeight="1" x14ac:dyDescent="0.25">
      <c r="A230" s="25">
        <v>226</v>
      </c>
      <c r="B230" s="61" t="s">
        <v>37</v>
      </c>
      <c r="C230" s="61" t="s">
        <v>284</v>
      </c>
      <c r="D230" s="60" t="s">
        <v>316</v>
      </c>
      <c r="E230" s="60">
        <v>200227786</v>
      </c>
      <c r="F230" s="60" t="s">
        <v>317</v>
      </c>
      <c r="G230" s="63"/>
      <c r="H230" s="17" t="s">
        <v>286</v>
      </c>
      <c r="I230" s="62" t="s">
        <v>285</v>
      </c>
      <c r="J230" s="6" t="s">
        <v>9</v>
      </c>
      <c r="K230" s="6">
        <v>1991</v>
      </c>
      <c r="L230" s="6">
        <v>2022</v>
      </c>
      <c r="M230" s="19">
        <v>421.5</v>
      </c>
      <c r="N230" s="19">
        <v>421.5</v>
      </c>
      <c r="O230" s="67" t="s">
        <v>8</v>
      </c>
      <c r="P230" s="8" t="s">
        <v>16</v>
      </c>
      <c r="Q230" s="6">
        <v>2024</v>
      </c>
    </row>
    <row r="231" spans="1:17" s="21" customFormat="1" ht="51" x14ac:dyDescent="0.25">
      <c r="A231" s="60">
        <v>227</v>
      </c>
      <c r="B231" s="61" t="s">
        <v>37</v>
      </c>
      <c r="C231" s="61" t="s">
        <v>375</v>
      </c>
      <c r="D231" s="60" t="s">
        <v>388</v>
      </c>
      <c r="E231" s="60">
        <v>200224879</v>
      </c>
      <c r="F231" s="60" t="s">
        <v>389</v>
      </c>
      <c r="G231" s="63"/>
      <c r="H231" s="17" t="s">
        <v>655</v>
      </c>
      <c r="I231" s="62">
        <v>4660</v>
      </c>
      <c r="J231" s="6"/>
      <c r="K231" s="41">
        <v>1985</v>
      </c>
      <c r="L231" s="41">
        <v>2023</v>
      </c>
      <c r="M231" s="93">
        <v>289.89999999999998</v>
      </c>
      <c r="N231" s="93">
        <v>289</v>
      </c>
      <c r="O231" s="67"/>
      <c r="P231" s="8" t="s">
        <v>10</v>
      </c>
      <c r="Q231" s="6">
        <v>2024</v>
      </c>
    </row>
    <row r="232" spans="1:17" s="21" customFormat="1" ht="76.5" customHeight="1" x14ac:dyDescent="0.25">
      <c r="A232" s="25">
        <v>228</v>
      </c>
      <c r="B232" s="61" t="s">
        <v>37</v>
      </c>
      <c r="C232" s="61" t="s">
        <v>375</v>
      </c>
      <c r="D232" s="60" t="s">
        <v>388</v>
      </c>
      <c r="E232" s="60">
        <v>200224879</v>
      </c>
      <c r="F232" s="60" t="s">
        <v>389</v>
      </c>
      <c r="G232" s="63"/>
      <c r="H232" s="17" t="s">
        <v>485</v>
      </c>
      <c r="I232" s="62">
        <v>11</v>
      </c>
      <c r="J232" s="6"/>
      <c r="K232" s="78">
        <v>1965</v>
      </c>
      <c r="L232" s="41">
        <v>2023</v>
      </c>
      <c r="M232" s="59">
        <v>1174</v>
      </c>
      <c r="N232" s="59">
        <v>1174</v>
      </c>
      <c r="O232" s="67"/>
      <c r="P232" s="6" t="s">
        <v>3</v>
      </c>
      <c r="Q232" s="6">
        <v>2024</v>
      </c>
    </row>
    <row r="233" spans="1:17" s="21" customFormat="1" ht="76.5" customHeight="1" x14ac:dyDescent="0.25">
      <c r="A233" s="60">
        <v>229</v>
      </c>
      <c r="B233" s="61" t="s">
        <v>37</v>
      </c>
      <c r="C233" s="61" t="s">
        <v>375</v>
      </c>
      <c r="D233" s="60" t="s">
        <v>388</v>
      </c>
      <c r="E233" s="60">
        <v>200224879</v>
      </c>
      <c r="F233" s="60" t="s">
        <v>389</v>
      </c>
      <c r="G233" s="63"/>
      <c r="H233" s="17" t="s">
        <v>486</v>
      </c>
      <c r="I233" s="62">
        <v>7</v>
      </c>
      <c r="J233" s="6"/>
      <c r="K233" s="78">
        <v>1974</v>
      </c>
      <c r="L233" s="41">
        <v>2023</v>
      </c>
      <c r="M233" s="59">
        <v>540</v>
      </c>
      <c r="N233" s="59">
        <v>540</v>
      </c>
      <c r="O233" s="67"/>
      <c r="P233" s="6" t="s">
        <v>3</v>
      </c>
      <c r="Q233" s="6">
        <v>2024</v>
      </c>
    </row>
    <row r="234" spans="1:17" s="21" customFormat="1" ht="76.5" customHeight="1" x14ac:dyDescent="0.25">
      <c r="A234" s="25">
        <v>230</v>
      </c>
      <c r="B234" s="61" t="s">
        <v>37</v>
      </c>
      <c r="C234" s="61" t="s">
        <v>375</v>
      </c>
      <c r="D234" s="60" t="s">
        <v>388</v>
      </c>
      <c r="E234" s="60">
        <v>200224879</v>
      </c>
      <c r="F234" s="60" t="s">
        <v>389</v>
      </c>
      <c r="G234" s="63"/>
      <c r="H234" s="17" t="s">
        <v>485</v>
      </c>
      <c r="I234" s="62">
        <v>36</v>
      </c>
      <c r="J234" s="6"/>
      <c r="K234" s="78">
        <v>1986</v>
      </c>
      <c r="L234" s="41">
        <v>2023</v>
      </c>
      <c r="M234" s="59">
        <v>252</v>
      </c>
      <c r="N234" s="59">
        <v>252</v>
      </c>
      <c r="O234" s="67"/>
      <c r="P234" s="6" t="s">
        <v>3</v>
      </c>
      <c r="Q234" s="6">
        <v>2024</v>
      </c>
    </row>
    <row r="235" spans="1:17" s="21" customFormat="1" ht="76.5" customHeight="1" x14ac:dyDescent="0.25">
      <c r="A235" s="60">
        <v>231</v>
      </c>
      <c r="B235" s="61" t="s">
        <v>37</v>
      </c>
      <c r="C235" s="61" t="s">
        <v>375</v>
      </c>
      <c r="D235" s="60" t="s">
        <v>388</v>
      </c>
      <c r="E235" s="60">
        <v>200224879</v>
      </c>
      <c r="F235" s="60" t="s">
        <v>389</v>
      </c>
      <c r="G235" s="63"/>
      <c r="H235" s="17" t="s">
        <v>485</v>
      </c>
      <c r="I235" s="62">
        <v>38</v>
      </c>
      <c r="J235" s="6"/>
      <c r="K235" s="78">
        <v>1976</v>
      </c>
      <c r="L235" s="41">
        <v>2023</v>
      </c>
      <c r="M235" s="59">
        <v>248</v>
      </c>
      <c r="N235" s="59">
        <v>248</v>
      </c>
      <c r="O235" s="67"/>
      <c r="P235" s="6" t="s">
        <v>3</v>
      </c>
      <c r="Q235" s="6">
        <v>2024</v>
      </c>
    </row>
    <row r="236" spans="1:17" s="14" customFormat="1" ht="150" customHeight="1" x14ac:dyDescent="0.25">
      <c r="A236" s="25">
        <v>232</v>
      </c>
      <c r="B236" s="12" t="s">
        <v>115</v>
      </c>
      <c r="C236" s="12" t="s">
        <v>502</v>
      </c>
      <c r="D236" s="60" t="s">
        <v>503</v>
      </c>
      <c r="E236" s="60">
        <v>200173067</v>
      </c>
      <c r="F236" s="60" t="s">
        <v>504</v>
      </c>
      <c r="G236" s="63"/>
      <c r="H236" s="17" t="s">
        <v>505</v>
      </c>
      <c r="I236" s="63">
        <v>13</v>
      </c>
      <c r="J236" s="6" t="s">
        <v>452</v>
      </c>
      <c r="K236" s="63">
        <v>1972</v>
      </c>
      <c r="L236" s="63">
        <v>2023</v>
      </c>
      <c r="M236" s="63">
        <v>999.3</v>
      </c>
      <c r="N236" s="63">
        <v>999.3</v>
      </c>
      <c r="O236" s="12" t="s">
        <v>508</v>
      </c>
      <c r="P236" s="8" t="s">
        <v>16</v>
      </c>
      <c r="Q236" s="6">
        <v>2024</v>
      </c>
    </row>
    <row r="237" spans="1:17" s="14" customFormat="1" ht="150" customHeight="1" x14ac:dyDescent="0.25">
      <c r="A237" s="60">
        <v>233</v>
      </c>
      <c r="B237" s="12" t="s">
        <v>115</v>
      </c>
      <c r="C237" s="12" t="s">
        <v>502</v>
      </c>
      <c r="D237" s="60" t="s">
        <v>503</v>
      </c>
      <c r="E237" s="60">
        <v>200173067</v>
      </c>
      <c r="F237" s="60" t="s">
        <v>504</v>
      </c>
      <c r="G237" s="63"/>
      <c r="H237" s="17" t="s">
        <v>506</v>
      </c>
      <c r="I237" s="63">
        <v>117</v>
      </c>
      <c r="J237" s="6" t="s">
        <v>452</v>
      </c>
      <c r="K237" s="63">
        <v>1989</v>
      </c>
      <c r="L237" s="63">
        <v>2022</v>
      </c>
      <c r="M237" s="51">
        <v>1600</v>
      </c>
      <c r="N237" s="63">
        <v>1600</v>
      </c>
      <c r="O237" s="12" t="s">
        <v>509</v>
      </c>
      <c r="P237" s="8" t="s">
        <v>16</v>
      </c>
      <c r="Q237" s="6">
        <v>2024</v>
      </c>
    </row>
    <row r="238" spans="1:17" s="14" customFormat="1" ht="150" customHeight="1" x14ac:dyDescent="0.25">
      <c r="A238" s="25">
        <v>234</v>
      </c>
      <c r="B238" s="12" t="s">
        <v>115</v>
      </c>
      <c r="C238" s="12" t="s">
        <v>502</v>
      </c>
      <c r="D238" s="60" t="s">
        <v>503</v>
      </c>
      <c r="E238" s="60">
        <v>200173067</v>
      </c>
      <c r="F238" s="60" t="s">
        <v>504</v>
      </c>
      <c r="G238" s="63"/>
      <c r="H238" s="17" t="s">
        <v>563</v>
      </c>
      <c r="I238" s="63" t="s">
        <v>564</v>
      </c>
      <c r="J238" s="6" t="s">
        <v>452</v>
      </c>
      <c r="K238" s="63" t="s">
        <v>565</v>
      </c>
      <c r="L238" s="63">
        <v>2023</v>
      </c>
      <c r="M238" s="63">
        <f>1514.7+1776+1282.6+259.8+895.5</f>
        <v>5728.5999999999995</v>
      </c>
      <c r="N238" s="63">
        <f>1514.7+1776+1282.6+259.8+895.5</f>
        <v>5728.5999999999995</v>
      </c>
      <c r="O238" s="12"/>
      <c r="P238" s="62" t="s">
        <v>7</v>
      </c>
      <c r="Q238" s="6">
        <v>2024</v>
      </c>
    </row>
    <row r="239" spans="1:17" s="14" customFormat="1" ht="76.5" customHeight="1" x14ac:dyDescent="0.25">
      <c r="A239" s="60">
        <v>235</v>
      </c>
      <c r="B239" s="12" t="s">
        <v>115</v>
      </c>
      <c r="C239" s="12" t="s">
        <v>502</v>
      </c>
      <c r="D239" s="60" t="s">
        <v>503</v>
      </c>
      <c r="E239" s="60">
        <v>200173067</v>
      </c>
      <c r="F239" s="60" t="s">
        <v>504</v>
      </c>
      <c r="G239" s="63"/>
      <c r="H239" s="17" t="s">
        <v>507</v>
      </c>
      <c r="I239" s="63">
        <v>69</v>
      </c>
      <c r="J239" s="6" t="s">
        <v>117</v>
      </c>
      <c r="K239" s="63">
        <v>1977</v>
      </c>
      <c r="L239" s="63">
        <v>2020</v>
      </c>
      <c r="M239" s="63">
        <v>242</v>
      </c>
      <c r="N239" s="63">
        <v>242</v>
      </c>
      <c r="O239" s="12" t="s">
        <v>510</v>
      </c>
      <c r="P239" s="62" t="s">
        <v>33</v>
      </c>
      <c r="Q239" s="6">
        <v>2024</v>
      </c>
    </row>
    <row r="240" spans="1:17" s="3" customFormat="1" ht="63.75" x14ac:dyDescent="0.25">
      <c r="A240" s="25">
        <v>236</v>
      </c>
      <c r="B240" s="12" t="s">
        <v>115</v>
      </c>
      <c r="C240" s="12" t="s">
        <v>287</v>
      </c>
      <c r="D240" s="63" t="s">
        <v>297</v>
      </c>
      <c r="E240" s="63">
        <v>200173013</v>
      </c>
      <c r="F240" s="63" t="s">
        <v>405</v>
      </c>
      <c r="H240" s="12" t="s">
        <v>288</v>
      </c>
      <c r="I240" s="3" t="s">
        <v>492</v>
      </c>
      <c r="J240" s="3" t="s">
        <v>13</v>
      </c>
      <c r="K240" s="63" t="s">
        <v>493</v>
      </c>
      <c r="L240" s="63">
        <v>2013</v>
      </c>
      <c r="M240" s="63">
        <f>563+78.3</f>
        <v>641.29999999999995</v>
      </c>
      <c r="N240" s="63">
        <f>563+78.3</f>
        <v>641.29999999999995</v>
      </c>
      <c r="O240" s="70"/>
      <c r="P240" s="63" t="s">
        <v>289</v>
      </c>
      <c r="Q240" s="6">
        <v>2024</v>
      </c>
    </row>
    <row r="241" spans="1:17" s="18" customFormat="1" ht="63.75" x14ac:dyDescent="0.25">
      <c r="A241" s="60">
        <v>237</v>
      </c>
      <c r="B241" s="12" t="s">
        <v>115</v>
      </c>
      <c r="C241" s="12" t="s">
        <v>287</v>
      </c>
      <c r="D241" s="63" t="s">
        <v>297</v>
      </c>
      <c r="E241" s="63">
        <v>200173013</v>
      </c>
      <c r="F241" s="63" t="s">
        <v>405</v>
      </c>
      <c r="H241" s="12" t="s">
        <v>290</v>
      </c>
      <c r="I241" s="3" t="s">
        <v>401</v>
      </c>
      <c r="J241" s="18" t="s">
        <v>402</v>
      </c>
      <c r="K241" s="63" t="s">
        <v>403</v>
      </c>
      <c r="L241" s="63" t="s">
        <v>404</v>
      </c>
      <c r="M241" s="63">
        <f>1008+1014.7+46.5</f>
        <v>2069.1999999999998</v>
      </c>
      <c r="N241" s="63">
        <f>1008+1014.7+46.5</f>
        <v>2069.1999999999998</v>
      </c>
      <c r="O241" s="9"/>
      <c r="P241" s="63" t="s">
        <v>289</v>
      </c>
      <c r="Q241" s="6">
        <v>2024</v>
      </c>
    </row>
    <row r="242" spans="1:17" s="18" customFormat="1" ht="63.75" x14ac:dyDescent="0.25">
      <c r="A242" s="25">
        <v>238</v>
      </c>
      <c r="B242" s="12" t="s">
        <v>115</v>
      </c>
      <c r="C242" s="12" t="s">
        <v>287</v>
      </c>
      <c r="D242" s="63" t="s">
        <v>297</v>
      </c>
      <c r="E242" s="63">
        <v>200173013</v>
      </c>
      <c r="F242" s="63" t="s">
        <v>405</v>
      </c>
      <c r="H242" s="12" t="s">
        <v>376</v>
      </c>
      <c r="I242" s="63" t="s">
        <v>513</v>
      </c>
      <c r="J242" s="6" t="s">
        <v>9</v>
      </c>
      <c r="K242" s="63">
        <v>1995</v>
      </c>
      <c r="L242" s="63">
        <v>2016</v>
      </c>
      <c r="M242" s="63">
        <v>872.7</v>
      </c>
      <c r="N242" s="63">
        <v>872.7</v>
      </c>
      <c r="O242" s="9"/>
      <c r="P242" s="63" t="s">
        <v>10</v>
      </c>
      <c r="Q242" s="6">
        <v>2024</v>
      </c>
    </row>
    <row r="243" spans="1:17" s="18" customFormat="1" ht="63.75" x14ac:dyDescent="0.25">
      <c r="A243" s="60">
        <v>239</v>
      </c>
      <c r="B243" s="12" t="s">
        <v>115</v>
      </c>
      <c r="C243" s="12" t="s">
        <v>287</v>
      </c>
      <c r="D243" s="63" t="s">
        <v>297</v>
      </c>
      <c r="E243" s="63">
        <v>200173013</v>
      </c>
      <c r="F243" s="63" t="s">
        <v>405</v>
      </c>
      <c r="H243" s="12" t="s">
        <v>292</v>
      </c>
      <c r="I243" s="63">
        <v>330</v>
      </c>
      <c r="J243" s="18" t="s">
        <v>2</v>
      </c>
      <c r="K243" s="63">
        <v>1991</v>
      </c>
      <c r="L243" s="63">
        <v>2019</v>
      </c>
      <c r="M243" s="63">
        <v>334</v>
      </c>
      <c r="N243" s="63">
        <v>334</v>
      </c>
      <c r="O243" s="9"/>
      <c r="P243" s="63" t="s">
        <v>10</v>
      </c>
      <c r="Q243" s="6">
        <v>2024</v>
      </c>
    </row>
    <row r="244" spans="1:17" s="18" customFormat="1" ht="76.5" customHeight="1" x14ac:dyDescent="0.25">
      <c r="A244" s="25">
        <v>240</v>
      </c>
      <c r="B244" s="12" t="s">
        <v>115</v>
      </c>
      <c r="C244" s="12" t="s">
        <v>287</v>
      </c>
      <c r="D244" s="63" t="s">
        <v>297</v>
      </c>
      <c r="E244" s="63">
        <v>200173013</v>
      </c>
      <c r="F244" s="63" t="s">
        <v>405</v>
      </c>
      <c r="H244" s="12" t="s">
        <v>291</v>
      </c>
      <c r="I244" s="63">
        <v>68</v>
      </c>
      <c r="J244" s="6" t="s">
        <v>113</v>
      </c>
      <c r="K244" s="63">
        <v>1972</v>
      </c>
      <c r="L244" s="63">
        <v>2017</v>
      </c>
      <c r="M244" s="3">
        <v>1936</v>
      </c>
      <c r="N244" s="63">
        <v>1936</v>
      </c>
      <c r="O244" s="9"/>
      <c r="P244" s="8" t="s">
        <v>16</v>
      </c>
      <c r="Q244" s="26">
        <v>2025</v>
      </c>
    </row>
    <row r="245" spans="1:17" s="18" customFormat="1" ht="76.5" customHeight="1" x14ac:dyDescent="0.25">
      <c r="A245" s="60">
        <v>241</v>
      </c>
      <c r="B245" s="12" t="s">
        <v>115</v>
      </c>
      <c r="C245" s="12" t="s">
        <v>287</v>
      </c>
      <c r="D245" s="63" t="s">
        <v>297</v>
      </c>
      <c r="E245" s="63">
        <v>200173013</v>
      </c>
      <c r="F245" s="63" t="s">
        <v>405</v>
      </c>
      <c r="H245" s="12" t="s">
        <v>291</v>
      </c>
      <c r="I245" s="63">
        <v>110</v>
      </c>
      <c r="J245" s="6" t="s">
        <v>113</v>
      </c>
      <c r="K245" s="63">
        <v>1973</v>
      </c>
      <c r="L245" s="63">
        <v>2017</v>
      </c>
      <c r="M245" s="3">
        <v>1800</v>
      </c>
      <c r="N245" s="63">
        <v>1800</v>
      </c>
      <c r="O245" s="9"/>
      <c r="P245" s="8" t="s">
        <v>16</v>
      </c>
      <c r="Q245" s="26">
        <v>2025</v>
      </c>
    </row>
    <row r="246" spans="1:17" s="18" customFormat="1" ht="76.5" customHeight="1" x14ac:dyDescent="0.25">
      <c r="A246" s="25">
        <v>242</v>
      </c>
      <c r="B246" s="12" t="s">
        <v>115</v>
      </c>
      <c r="C246" s="12" t="s">
        <v>287</v>
      </c>
      <c r="D246" s="63" t="s">
        <v>297</v>
      </c>
      <c r="E246" s="63">
        <v>200173013</v>
      </c>
      <c r="F246" s="63" t="s">
        <v>405</v>
      </c>
      <c r="H246" s="12" t="s">
        <v>291</v>
      </c>
      <c r="I246" s="63">
        <v>111</v>
      </c>
      <c r="J246" s="6" t="s">
        <v>113</v>
      </c>
      <c r="K246" s="63">
        <v>1974</v>
      </c>
      <c r="L246" s="63">
        <v>2017</v>
      </c>
      <c r="M246" s="3">
        <v>1800</v>
      </c>
      <c r="N246" s="63">
        <v>1800</v>
      </c>
      <c r="O246" s="9"/>
      <c r="P246" s="8" t="s">
        <v>16</v>
      </c>
      <c r="Q246" s="26">
        <v>2025</v>
      </c>
    </row>
    <row r="247" spans="1:17" s="18" customFormat="1" ht="76.5" customHeight="1" x14ac:dyDescent="0.25">
      <c r="A247" s="60">
        <v>243</v>
      </c>
      <c r="B247" s="12" t="s">
        <v>115</v>
      </c>
      <c r="C247" s="12" t="s">
        <v>287</v>
      </c>
      <c r="D247" s="63" t="s">
        <v>297</v>
      </c>
      <c r="E247" s="63">
        <v>200173013</v>
      </c>
      <c r="F247" s="63" t="s">
        <v>405</v>
      </c>
      <c r="H247" s="12" t="s">
        <v>291</v>
      </c>
      <c r="I247" s="63">
        <v>112</v>
      </c>
      <c r="J247" s="6" t="s">
        <v>113</v>
      </c>
      <c r="K247" s="63">
        <v>1975</v>
      </c>
      <c r="L247" s="63">
        <v>2017</v>
      </c>
      <c r="M247" s="3">
        <v>1800</v>
      </c>
      <c r="N247" s="63">
        <v>1800</v>
      </c>
      <c r="O247" s="9"/>
      <c r="P247" s="8" t="s">
        <v>16</v>
      </c>
      <c r="Q247" s="26">
        <v>2025</v>
      </c>
    </row>
    <row r="248" spans="1:17" s="18" customFormat="1" ht="76.5" customHeight="1" x14ac:dyDescent="0.25">
      <c r="A248" s="25">
        <v>244</v>
      </c>
      <c r="B248" s="12" t="s">
        <v>115</v>
      </c>
      <c r="C248" s="12" t="s">
        <v>287</v>
      </c>
      <c r="D248" s="63" t="s">
        <v>297</v>
      </c>
      <c r="E248" s="63">
        <v>200173013</v>
      </c>
      <c r="F248" s="63" t="s">
        <v>405</v>
      </c>
      <c r="H248" s="12" t="s">
        <v>291</v>
      </c>
      <c r="I248" s="63">
        <v>113</v>
      </c>
      <c r="J248" s="6" t="s">
        <v>113</v>
      </c>
      <c r="K248" s="63">
        <v>1977</v>
      </c>
      <c r="L248" s="63">
        <v>2017</v>
      </c>
      <c r="M248" s="3">
        <v>1800</v>
      </c>
      <c r="N248" s="63">
        <v>1800</v>
      </c>
      <c r="O248" s="9"/>
      <c r="P248" s="8" t="s">
        <v>16</v>
      </c>
      <c r="Q248" s="26">
        <v>2025</v>
      </c>
    </row>
    <row r="249" spans="1:17" s="18" customFormat="1" ht="76.5" customHeight="1" x14ac:dyDescent="0.25">
      <c r="A249" s="60">
        <v>245</v>
      </c>
      <c r="B249" s="12" t="s">
        <v>115</v>
      </c>
      <c r="C249" s="12" t="s">
        <v>287</v>
      </c>
      <c r="D249" s="63" t="s">
        <v>297</v>
      </c>
      <c r="E249" s="63">
        <v>200173013</v>
      </c>
      <c r="F249" s="63" t="s">
        <v>405</v>
      </c>
      <c r="H249" s="12" t="s">
        <v>291</v>
      </c>
      <c r="I249" s="63">
        <v>114</v>
      </c>
      <c r="J249" s="6" t="s">
        <v>113</v>
      </c>
      <c r="K249" s="63">
        <v>1979</v>
      </c>
      <c r="L249" s="63">
        <v>2017</v>
      </c>
      <c r="M249" s="3">
        <v>1800</v>
      </c>
      <c r="N249" s="63">
        <v>1800</v>
      </c>
      <c r="O249" s="9"/>
      <c r="P249" s="8" t="s">
        <v>16</v>
      </c>
      <c r="Q249" s="26">
        <v>2025</v>
      </c>
    </row>
    <row r="250" spans="1:17" s="18" customFormat="1" ht="76.5" customHeight="1" x14ac:dyDescent="0.25">
      <c r="A250" s="25">
        <v>246</v>
      </c>
      <c r="B250" s="12" t="s">
        <v>115</v>
      </c>
      <c r="C250" s="12" t="s">
        <v>287</v>
      </c>
      <c r="D250" s="63" t="s">
        <v>297</v>
      </c>
      <c r="E250" s="63">
        <v>200173013</v>
      </c>
      <c r="F250" s="63" t="s">
        <v>405</v>
      </c>
      <c r="H250" s="12" t="s">
        <v>291</v>
      </c>
      <c r="I250" s="3" t="s">
        <v>293</v>
      </c>
      <c r="J250" s="6" t="s">
        <v>113</v>
      </c>
      <c r="K250" s="63">
        <v>1973</v>
      </c>
      <c r="L250" s="63">
        <v>2017</v>
      </c>
      <c r="M250" s="3">
        <v>1958</v>
      </c>
      <c r="N250" s="63">
        <v>1958</v>
      </c>
      <c r="O250" s="9"/>
      <c r="P250" s="8" t="s">
        <v>16</v>
      </c>
      <c r="Q250" s="26">
        <v>2025</v>
      </c>
    </row>
    <row r="251" spans="1:17" s="18" customFormat="1" ht="76.5" customHeight="1" x14ac:dyDescent="0.25">
      <c r="A251" s="60">
        <v>247</v>
      </c>
      <c r="B251" s="12" t="s">
        <v>115</v>
      </c>
      <c r="C251" s="12" t="s">
        <v>287</v>
      </c>
      <c r="D251" s="63" t="s">
        <v>297</v>
      </c>
      <c r="E251" s="63">
        <v>200173013</v>
      </c>
      <c r="F251" s="63" t="s">
        <v>405</v>
      </c>
      <c r="H251" s="12" t="s">
        <v>294</v>
      </c>
      <c r="I251" s="63">
        <v>115</v>
      </c>
      <c r="J251" s="6" t="s">
        <v>113</v>
      </c>
      <c r="K251" s="63">
        <v>1987</v>
      </c>
      <c r="L251" s="63">
        <v>2017</v>
      </c>
      <c r="M251" s="3">
        <v>1620</v>
      </c>
      <c r="N251" s="63">
        <v>1620</v>
      </c>
      <c r="O251" s="9"/>
      <c r="P251" s="8" t="s">
        <v>16</v>
      </c>
      <c r="Q251" s="26">
        <v>2025</v>
      </c>
    </row>
    <row r="252" spans="1:17" s="18" customFormat="1" ht="76.5" customHeight="1" x14ac:dyDescent="0.25">
      <c r="A252" s="25">
        <v>248</v>
      </c>
      <c r="B252" s="12" t="s">
        <v>115</v>
      </c>
      <c r="C252" s="12" t="s">
        <v>287</v>
      </c>
      <c r="D252" s="63" t="s">
        <v>297</v>
      </c>
      <c r="E252" s="63">
        <v>200173013</v>
      </c>
      <c r="F252" s="63" t="s">
        <v>405</v>
      </c>
      <c r="H252" s="12" t="s">
        <v>291</v>
      </c>
      <c r="I252" s="63" t="s">
        <v>434</v>
      </c>
      <c r="J252" s="6" t="s">
        <v>113</v>
      </c>
      <c r="K252" s="63">
        <v>1988</v>
      </c>
      <c r="L252" s="63">
        <v>2017</v>
      </c>
      <c r="M252" s="3">
        <v>1783</v>
      </c>
      <c r="N252" s="63">
        <v>1783</v>
      </c>
      <c r="O252" s="9"/>
      <c r="P252" s="8" t="s">
        <v>16</v>
      </c>
      <c r="Q252" s="26">
        <v>2025</v>
      </c>
    </row>
    <row r="253" spans="1:17" s="18" customFormat="1" ht="76.5" customHeight="1" x14ac:dyDescent="0.25">
      <c r="A253" s="60">
        <v>249</v>
      </c>
      <c r="B253" s="12" t="s">
        <v>115</v>
      </c>
      <c r="C253" s="12" t="s">
        <v>287</v>
      </c>
      <c r="D253" s="63" t="s">
        <v>297</v>
      </c>
      <c r="E253" s="63">
        <v>200173013</v>
      </c>
      <c r="F253" s="63" t="s">
        <v>405</v>
      </c>
      <c r="H253" s="12" t="s">
        <v>291</v>
      </c>
      <c r="I253" s="63">
        <v>288</v>
      </c>
      <c r="J253" s="6" t="s">
        <v>113</v>
      </c>
      <c r="K253" s="63">
        <v>1995</v>
      </c>
      <c r="L253" s="63">
        <v>2017</v>
      </c>
      <c r="M253" s="3">
        <v>616</v>
      </c>
      <c r="N253" s="63">
        <v>616</v>
      </c>
      <c r="O253" s="9"/>
      <c r="P253" s="8" t="s">
        <v>16</v>
      </c>
      <c r="Q253" s="26">
        <v>2025</v>
      </c>
    </row>
    <row r="254" spans="1:17" s="18" customFormat="1" ht="76.5" customHeight="1" x14ac:dyDescent="0.25">
      <c r="A254" s="25">
        <v>250</v>
      </c>
      <c r="B254" s="12" t="s">
        <v>115</v>
      </c>
      <c r="C254" s="12" t="s">
        <v>287</v>
      </c>
      <c r="D254" s="63" t="s">
        <v>297</v>
      </c>
      <c r="E254" s="63">
        <v>200173013</v>
      </c>
      <c r="F254" s="63" t="s">
        <v>405</v>
      </c>
      <c r="H254" s="12" t="s">
        <v>291</v>
      </c>
      <c r="I254" s="3" t="s">
        <v>295</v>
      </c>
      <c r="J254" s="6" t="s">
        <v>113</v>
      </c>
      <c r="K254" s="63">
        <v>1992</v>
      </c>
      <c r="L254" s="63">
        <v>2017</v>
      </c>
      <c r="M254" s="3">
        <v>1795</v>
      </c>
      <c r="N254" s="63">
        <v>1795</v>
      </c>
      <c r="O254" s="9"/>
      <c r="P254" s="8" t="s">
        <v>16</v>
      </c>
      <c r="Q254" s="26">
        <v>2025</v>
      </c>
    </row>
    <row r="255" spans="1:17" s="18" customFormat="1" ht="76.5" customHeight="1" x14ac:dyDescent="0.25">
      <c r="A255" s="60">
        <v>251</v>
      </c>
      <c r="B255" s="12" t="s">
        <v>115</v>
      </c>
      <c r="C255" s="12" t="s">
        <v>287</v>
      </c>
      <c r="D255" s="63" t="s">
        <v>297</v>
      </c>
      <c r="E255" s="63">
        <v>200173013</v>
      </c>
      <c r="F255" s="63" t="s">
        <v>405</v>
      </c>
      <c r="H255" s="12" t="s">
        <v>291</v>
      </c>
      <c r="I255" s="63">
        <v>268</v>
      </c>
      <c r="J255" s="6" t="s">
        <v>113</v>
      </c>
      <c r="K255" s="63">
        <v>1993</v>
      </c>
      <c r="L255" s="63">
        <v>2017</v>
      </c>
      <c r="M255" s="3">
        <v>54</v>
      </c>
      <c r="N255" s="63">
        <v>54</v>
      </c>
      <c r="O255" s="9"/>
      <c r="P255" s="8" t="s">
        <v>16</v>
      </c>
      <c r="Q255" s="26">
        <v>2025</v>
      </c>
    </row>
    <row r="256" spans="1:17" s="18" customFormat="1" ht="76.5" customHeight="1" x14ac:dyDescent="0.25">
      <c r="A256" s="25">
        <v>252</v>
      </c>
      <c r="B256" s="12" t="s">
        <v>115</v>
      </c>
      <c r="C256" s="12" t="s">
        <v>287</v>
      </c>
      <c r="D256" s="63" t="s">
        <v>297</v>
      </c>
      <c r="E256" s="63">
        <v>200173013</v>
      </c>
      <c r="F256" s="63" t="s">
        <v>405</v>
      </c>
      <c r="H256" s="12" t="s">
        <v>291</v>
      </c>
      <c r="I256" s="63">
        <v>277</v>
      </c>
      <c r="J256" s="18" t="s">
        <v>68</v>
      </c>
      <c r="K256" s="63">
        <v>1993</v>
      </c>
      <c r="L256" s="63">
        <v>2017</v>
      </c>
      <c r="M256" s="3">
        <v>310</v>
      </c>
      <c r="N256" s="63">
        <v>310</v>
      </c>
      <c r="O256" s="9"/>
      <c r="P256" s="8" t="s">
        <v>16</v>
      </c>
      <c r="Q256" s="26">
        <v>2025</v>
      </c>
    </row>
    <row r="257" spans="1:37" s="18" customFormat="1" ht="76.5" customHeight="1" x14ac:dyDescent="0.25">
      <c r="A257" s="60">
        <v>253</v>
      </c>
      <c r="B257" s="12" t="s">
        <v>115</v>
      </c>
      <c r="C257" s="12" t="s">
        <v>287</v>
      </c>
      <c r="D257" s="63" t="s">
        <v>297</v>
      </c>
      <c r="E257" s="63">
        <v>200173013</v>
      </c>
      <c r="F257" s="63" t="s">
        <v>405</v>
      </c>
      <c r="H257" s="12" t="s">
        <v>291</v>
      </c>
      <c r="I257" s="63">
        <v>281</v>
      </c>
      <c r="J257" s="18" t="s">
        <v>68</v>
      </c>
      <c r="K257" s="63">
        <v>1995</v>
      </c>
      <c r="L257" s="63">
        <v>2017</v>
      </c>
      <c r="M257" s="3">
        <v>1470</v>
      </c>
      <c r="N257" s="63">
        <v>1470</v>
      </c>
      <c r="O257" s="9"/>
      <c r="P257" s="8" t="s">
        <v>16</v>
      </c>
      <c r="Q257" s="26">
        <v>2025</v>
      </c>
    </row>
    <row r="258" spans="1:37" s="18" customFormat="1" ht="76.5" customHeight="1" x14ac:dyDescent="0.25">
      <c r="A258" s="25">
        <v>254</v>
      </c>
      <c r="B258" s="12" t="s">
        <v>115</v>
      </c>
      <c r="C258" s="12" t="s">
        <v>287</v>
      </c>
      <c r="D258" s="63" t="s">
        <v>297</v>
      </c>
      <c r="E258" s="63">
        <v>200173013</v>
      </c>
      <c r="F258" s="63" t="s">
        <v>405</v>
      </c>
      <c r="H258" s="12" t="s">
        <v>291</v>
      </c>
      <c r="I258" s="63">
        <v>67</v>
      </c>
      <c r="J258" s="9" t="s">
        <v>113</v>
      </c>
      <c r="K258" s="63">
        <v>1974</v>
      </c>
      <c r="L258" s="63">
        <v>2017</v>
      </c>
      <c r="M258" s="3">
        <v>500</v>
      </c>
      <c r="N258" s="63">
        <v>500</v>
      </c>
      <c r="O258" s="9"/>
      <c r="P258" s="8" t="s">
        <v>16</v>
      </c>
      <c r="Q258" s="26">
        <v>2025</v>
      </c>
    </row>
    <row r="259" spans="1:37" s="18" customFormat="1" ht="76.5" customHeight="1" x14ac:dyDescent="0.25">
      <c r="A259" s="60">
        <v>255</v>
      </c>
      <c r="B259" s="12" t="s">
        <v>115</v>
      </c>
      <c r="C259" s="12" t="s">
        <v>287</v>
      </c>
      <c r="D259" s="63" t="s">
        <v>297</v>
      </c>
      <c r="E259" s="63">
        <v>200173013</v>
      </c>
      <c r="F259" s="63" t="s">
        <v>405</v>
      </c>
      <c r="H259" s="12" t="s">
        <v>291</v>
      </c>
      <c r="I259" s="63">
        <v>65</v>
      </c>
      <c r="J259" s="18" t="s">
        <v>68</v>
      </c>
      <c r="K259" s="63">
        <v>1976</v>
      </c>
      <c r="L259" s="63">
        <v>2017</v>
      </c>
      <c r="M259" s="3">
        <v>750</v>
      </c>
      <c r="N259" s="63">
        <v>750</v>
      </c>
      <c r="O259" s="9"/>
      <c r="P259" s="8" t="s">
        <v>16</v>
      </c>
      <c r="Q259" s="26">
        <v>2025</v>
      </c>
    </row>
    <row r="260" spans="1:37" s="18" customFormat="1" ht="76.5" customHeight="1" x14ac:dyDescent="0.25">
      <c r="A260" s="25">
        <v>256</v>
      </c>
      <c r="B260" s="12" t="s">
        <v>115</v>
      </c>
      <c r="C260" s="12" t="s">
        <v>287</v>
      </c>
      <c r="D260" s="63" t="s">
        <v>297</v>
      </c>
      <c r="E260" s="63">
        <v>200173013</v>
      </c>
      <c r="F260" s="63" t="s">
        <v>405</v>
      </c>
      <c r="H260" s="12" t="s">
        <v>291</v>
      </c>
      <c r="I260" s="63">
        <v>279</v>
      </c>
      <c r="J260" s="18" t="s">
        <v>68</v>
      </c>
      <c r="K260" s="63">
        <v>1993</v>
      </c>
      <c r="L260" s="63">
        <v>2017</v>
      </c>
      <c r="M260" s="3">
        <v>696</v>
      </c>
      <c r="N260" s="63">
        <v>696</v>
      </c>
      <c r="O260" s="9"/>
      <c r="P260" s="8" t="s">
        <v>16</v>
      </c>
      <c r="Q260" s="26">
        <v>2025</v>
      </c>
    </row>
    <row r="261" spans="1:37" s="18" customFormat="1" ht="76.5" customHeight="1" x14ac:dyDescent="0.25">
      <c r="A261" s="60">
        <v>257</v>
      </c>
      <c r="B261" s="12" t="s">
        <v>115</v>
      </c>
      <c r="C261" s="12" t="s">
        <v>287</v>
      </c>
      <c r="D261" s="63" t="s">
        <v>297</v>
      </c>
      <c r="E261" s="63">
        <v>200173013</v>
      </c>
      <c r="F261" s="63" t="s">
        <v>405</v>
      </c>
      <c r="H261" s="12" t="s">
        <v>291</v>
      </c>
      <c r="I261" s="63">
        <v>252</v>
      </c>
      <c r="J261" s="18" t="s">
        <v>68</v>
      </c>
      <c r="K261" s="63">
        <v>1991</v>
      </c>
      <c r="L261" s="63">
        <v>2017</v>
      </c>
      <c r="M261" s="3">
        <v>48</v>
      </c>
      <c r="N261" s="63">
        <v>48</v>
      </c>
      <c r="O261" s="9"/>
      <c r="P261" s="8" t="s">
        <v>16</v>
      </c>
      <c r="Q261" s="26">
        <v>2025</v>
      </c>
    </row>
    <row r="262" spans="1:37" s="18" customFormat="1" ht="76.5" customHeight="1" x14ac:dyDescent="0.25">
      <c r="A262" s="25">
        <v>258</v>
      </c>
      <c r="B262" s="12" t="s">
        <v>115</v>
      </c>
      <c r="C262" s="12" t="s">
        <v>287</v>
      </c>
      <c r="D262" s="63" t="s">
        <v>297</v>
      </c>
      <c r="E262" s="63">
        <v>200173013</v>
      </c>
      <c r="F262" s="63" t="s">
        <v>405</v>
      </c>
      <c r="H262" s="12" t="s">
        <v>337</v>
      </c>
      <c r="I262" s="63">
        <v>275</v>
      </c>
      <c r="J262" s="9" t="s">
        <v>113</v>
      </c>
      <c r="K262" s="63" t="s">
        <v>8</v>
      </c>
      <c r="L262" s="63">
        <v>2017</v>
      </c>
      <c r="M262" s="3">
        <v>1000</v>
      </c>
      <c r="N262" s="63">
        <v>1000</v>
      </c>
      <c r="O262" s="9"/>
      <c r="P262" s="8" t="s">
        <v>16</v>
      </c>
      <c r="Q262" s="26">
        <v>2025</v>
      </c>
    </row>
    <row r="263" spans="1:37" s="18" customFormat="1" ht="76.5" customHeight="1" x14ac:dyDescent="0.25">
      <c r="A263" s="60">
        <v>259</v>
      </c>
      <c r="B263" s="12" t="s">
        <v>115</v>
      </c>
      <c r="C263" s="12" t="s">
        <v>287</v>
      </c>
      <c r="D263" s="63" t="s">
        <v>297</v>
      </c>
      <c r="E263" s="63">
        <v>200173013</v>
      </c>
      <c r="F263" s="63" t="s">
        <v>405</v>
      </c>
      <c r="H263" s="12" t="s">
        <v>497</v>
      </c>
      <c r="I263" s="63">
        <v>202</v>
      </c>
      <c r="J263" s="18" t="s">
        <v>452</v>
      </c>
      <c r="K263" s="63">
        <v>1974</v>
      </c>
      <c r="L263" s="63">
        <v>2023</v>
      </c>
      <c r="M263" s="63">
        <v>1000</v>
      </c>
      <c r="N263" s="63">
        <v>1000</v>
      </c>
      <c r="O263" s="12" t="s">
        <v>500</v>
      </c>
      <c r="P263" s="8" t="s">
        <v>16</v>
      </c>
      <c r="Q263" s="26">
        <v>2025</v>
      </c>
    </row>
    <row r="264" spans="1:37" s="18" customFormat="1" ht="76.5" customHeight="1" x14ac:dyDescent="0.25">
      <c r="A264" s="25">
        <v>260</v>
      </c>
      <c r="B264" s="12" t="s">
        <v>115</v>
      </c>
      <c r="C264" s="12" t="s">
        <v>287</v>
      </c>
      <c r="D264" s="63" t="s">
        <v>297</v>
      </c>
      <c r="E264" s="63">
        <v>200173013</v>
      </c>
      <c r="F264" s="63" t="s">
        <v>405</v>
      </c>
      <c r="H264" s="12" t="s">
        <v>497</v>
      </c>
      <c r="I264" s="63">
        <v>59</v>
      </c>
      <c r="J264" s="18" t="s">
        <v>452</v>
      </c>
      <c r="K264" s="63">
        <v>1975</v>
      </c>
      <c r="L264" s="63">
        <v>2023</v>
      </c>
      <c r="M264" s="63">
        <v>414</v>
      </c>
      <c r="N264" s="63">
        <v>414</v>
      </c>
      <c r="O264" s="12" t="s">
        <v>500</v>
      </c>
      <c r="P264" s="8" t="s">
        <v>16</v>
      </c>
      <c r="Q264" s="26">
        <v>2025</v>
      </c>
    </row>
    <row r="265" spans="1:37" s="18" customFormat="1" ht="76.5" customHeight="1" x14ac:dyDescent="0.25">
      <c r="A265" s="60">
        <v>261</v>
      </c>
      <c r="B265" s="12" t="s">
        <v>115</v>
      </c>
      <c r="C265" s="12" t="s">
        <v>287</v>
      </c>
      <c r="D265" s="63" t="s">
        <v>297</v>
      </c>
      <c r="E265" s="63">
        <v>200173013</v>
      </c>
      <c r="F265" s="63" t="s">
        <v>405</v>
      </c>
      <c r="H265" s="12" t="s">
        <v>497</v>
      </c>
      <c r="I265" s="63">
        <v>60</v>
      </c>
      <c r="J265" s="18" t="s">
        <v>452</v>
      </c>
      <c r="K265" s="63">
        <v>1975</v>
      </c>
      <c r="L265" s="63">
        <v>2023</v>
      </c>
      <c r="M265" s="63">
        <v>58</v>
      </c>
      <c r="N265" s="63">
        <v>58</v>
      </c>
      <c r="O265" s="12" t="s">
        <v>500</v>
      </c>
      <c r="P265" s="8" t="s">
        <v>16</v>
      </c>
      <c r="Q265" s="26">
        <v>2025</v>
      </c>
    </row>
    <row r="266" spans="1:37" s="18" customFormat="1" ht="76.5" customHeight="1" x14ac:dyDescent="0.25">
      <c r="A266" s="25">
        <v>262</v>
      </c>
      <c r="B266" s="12" t="s">
        <v>115</v>
      </c>
      <c r="C266" s="12" t="s">
        <v>287</v>
      </c>
      <c r="D266" s="63" t="s">
        <v>297</v>
      </c>
      <c r="E266" s="63">
        <v>200173013</v>
      </c>
      <c r="F266" s="63" t="s">
        <v>405</v>
      </c>
      <c r="H266" s="12" t="s">
        <v>498</v>
      </c>
      <c r="I266" s="63">
        <v>166</v>
      </c>
      <c r="J266" s="18" t="s">
        <v>452</v>
      </c>
      <c r="K266" s="63" t="s">
        <v>8</v>
      </c>
      <c r="L266" s="63">
        <v>2023</v>
      </c>
      <c r="M266" s="63">
        <v>1300</v>
      </c>
      <c r="N266" s="63">
        <v>1300</v>
      </c>
      <c r="O266" s="12" t="s">
        <v>501</v>
      </c>
      <c r="P266" s="8" t="s">
        <v>16</v>
      </c>
      <c r="Q266" s="26">
        <v>2025</v>
      </c>
    </row>
    <row r="267" spans="1:37" s="18" customFormat="1" ht="76.5" customHeight="1" x14ac:dyDescent="0.25">
      <c r="A267" s="60">
        <v>263</v>
      </c>
      <c r="B267" s="12" t="s">
        <v>115</v>
      </c>
      <c r="C267" s="12" t="s">
        <v>287</v>
      </c>
      <c r="D267" s="63" t="s">
        <v>297</v>
      </c>
      <c r="E267" s="63">
        <v>200173013</v>
      </c>
      <c r="F267" s="63" t="s">
        <v>405</v>
      </c>
      <c r="H267" s="12" t="s">
        <v>499</v>
      </c>
      <c r="I267" s="63">
        <v>240</v>
      </c>
      <c r="J267" s="18" t="s">
        <v>452</v>
      </c>
      <c r="K267" s="63" t="s">
        <v>8</v>
      </c>
      <c r="L267" s="63">
        <v>2023</v>
      </c>
      <c r="M267" s="63">
        <v>300</v>
      </c>
      <c r="N267" s="63">
        <v>300</v>
      </c>
      <c r="O267" s="9" t="s">
        <v>8</v>
      </c>
      <c r="P267" s="8" t="s">
        <v>16</v>
      </c>
      <c r="Q267" s="26">
        <v>2025</v>
      </c>
    </row>
    <row r="268" spans="1:37" s="18" customFormat="1" ht="76.5" customHeight="1" x14ac:dyDescent="0.25">
      <c r="A268" s="25">
        <v>264</v>
      </c>
      <c r="B268" s="12" t="s">
        <v>115</v>
      </c>
      <c r="C268" s="12" t="s">
        <v>287</v>
      </c>
      <c r="D268" s="63" t="s">
        <v>297</v>
      </c>
      <c r="E268" s="63">
        <v>200173013</v>
      </c>
      <c r="F268" s="63" t="s">
        <v>405</v>
      </c>
      <c r="H268" s="12" t="s">
        <v>291</v>
      </c>
      <c r="I268" s="3" t="s">
        <v>296</v>
      </c>
      <c r="J268" s="6" t="s">
        <v>9</v>
      </c>
      <c r="K268" s="63">
        <v>1975</v>
      </c>
      <c r="L268" s="63">
        <v>2017</v>
      </c>
      <c r="M268" s="3">
        <v>504</v>
      </c>
      <c r="N268" s="63">
        <v>504</v>
      </c>
      <c r="O268" s="9" t="s">
        <v>8</v>
      </c>
      <c r="P268" s="8" t="s">
        <v>16</v>
      </c>
      <c r="Q268" s="26">
        <v>2025</v>
      </c>
    </row>
    <row r="269" spans="1:37" s="46" customFormat="1" ht="76.5" customHeight="1" x14ac:dyDescent="0.25">
      <c r="A269" s="60">
        <v>265</v>
      </c>
      <c r="B269" s="61" t="s">
        <v>36</v>
      </c>
      <c r="C269" s="61" t="s">
        <v>64</v>
      </c>
      <c r="D269" s="61" t="s">
        <v>159</v>
      </c>
      <c r="E269" s="60">
        <v>200058414</v>
      </c>
      <c r="F269" s="60" t="s">
        <v>66</v>
      </c>
      <c r="G269" s="63"/>
      <c r="H269" s="17" t="s">
        <v>367</v>
      </c>
      <c r="I269" s="6">
        <v>3748</v>
      </c>
      <c r="J269" s="62" t="s">
        <v>113</v>
      </c>
      <c r="K269" s="6">
        <v>1983</v>
      </c>
      <c r="L269" s="6">
        <v>2020</v>
      </c>
      <c r="M269" s="7">
        <v>1080</v>
      </c>
      <c r="N269" s="7">
        <v>1080</v>
      </c>
      <c r="O269" s="66"/>
      <c r="P269" s="8" t="s">
        <v>16</v>
      </c>
      <c r="Q269" s="6">
        <v>2025</v>
      </c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</row>
    <row r="270" spans="1:37" s="46" customFormat="1" ht="76.5" customHeight="1" x14ac:dyDescent="0.25">
      <c r="A270" s="25">
        <v>266</v>
      </c>
      <c r="B270" s="61" t="s">
        <v>36</v>
      </c>
      <c r="C270" s="61" t="s">
        <v>64</v>
      </c>
      <c r="D270" s="61" t="s">
        <v>159</v>
      </c>
      <c r="E270" s="60">
        <v>200058414</v>
      </c>
      <c r="F270" s="60" t="s">
        <v>66</v>
      </c>
      <c r="G270" s="63"/>
      <c r="H270" s="12" t="s">
        <v>512</v>
      </c>
      <c r="I270" s="6">
        <v>4332</v>
      </c>
      <c r="J270" s="62" t="s">
        <v>113</v>
      </c>
      <c r="K270" s="6"/>
      <c r="L270" s="6"/>
      <c r="M270" s="7">
        <v>2446</v>
      </c>
      <c r="N270" s="7">
        <v>2446</v>
      </c>
      <c r="O270" s="66"/>
      <c r="P270" s="8" t="s">
        <v>16</v>
      </c>
      <c r="Q270" s="63">
        <v>2025</v>
      </c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</row>
    <row r="271" spans="1:37" s="46" customFormat="1" ht="76.5" customHeight="1" x14ac:dyDescent="0.25">
      <c r="A271" s="60">
        <v>267</v>
      </c>
      <c r="B271" s="61" t="s">
        <v>36</v>
      </c>
      <c r="C271" s="61" t="s">
        <v>64</v>
      </c>
      <c r="D271" s="61" t="s">
        <v>159</v>
      </c>
      <c r="E271" s="60">
        <v>200058414</v>
      </c>
      <c r="F271" s="60" t="s">
        <v>66</v>
      </c>
      <c r="G271" s="63"/>
      <c r="H271" s="12" t="s">
        <v>437</v>
      </c>
      <c r="I271" s="6">
        <v>3758</v>
      </c>
      <c r="J271" s="62" t="s">
        <v>113</v>
      </c>
      <c r="K271" s="6"/>
      <c r="L271" s="6"/>
      <c r="M271" s="7">
        <v>4616.8999999999996</v>
      </c>
      <c r="N271" s="7">
        <v>4616.8999999999996</v>
      </c>
      <c r="O271" s="66"/>
      <c r="P271" s="8" t="s">
        <v>16</v>
      </c>
      <c r="Q271" s="63">
        <v>2025</v>
      </c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</row>
    <row r="272" spans="1:37" s="46" customFormat="1" ht="76.5" customHeight="1" x14ac:dyDescent="0.25">
      <c r="A272" s="25">
        <v>268</v>
      </c>
      <c r="B272" s="61" t="s">
        <v>36</v>
      </c>
      <c r="C272" s="61" t="s">
        <v>64</v>
      </c>
      <c r="D272" s="61" t="s">
        <v>159</v>
      </c>
      <c r="E272" s="60">
        <v>200058414</v>
      </c>
      <c r="F272" s="60" t="s">
        <v>66</v>
      </c>
      <c r="G272" s="63"/>
      <c r="H272" s="12" t="s">
        <v>438</v>
      </c>
      <c r="I272" s="6">
        <v>3750</v>
      </c>
      <c r="J272" s="62" t="s">
        <v>113</v>
      </c>
      <c r="K272" s="6"/>
      <c r="L272" s="6"/>
      <c r="M272" s="7">
        <v>1223</v>
      </c>
      <c r="N272" s="7">
        <v>1223</v>
      </c>
      <c r="O272" s="66"/>
      <c r="P272" s="8" t="s">
        <v>16</v>
      </c>
      <c r="Q272" s="63">
        <v>2024</v>
      </c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</row>
    <row r="273" spans="1:37" s="46" customFormat="1" ht="76.5" customHeight="1" x14ac:dyDescent="0.25">
      <c r="A273" s="60">
        <v>269</v>
      </c>
      <c r="B273" s="61" t="s">
        <v>36</v>
      </c>
      <c r="C273" s="61" t="s">
        <v>64</v>
      </c>
      <c r="D273" s="61" t="s">
        <v>159</v>
      </c>
      <c r="E273" s="60">
        <v>200058414</v>
      </c>
      <c r="F273" s="60" t="s">
        <v>66</v>
      </c>
      <c r="G273" s="63"/>
      <c r="H273" s="12" t="s">
        <v>438</v>
      </c>
      <c r="I273" s="6">
        <v>3752</v>
      </c>
      <c r="J273" s="62" t="s">
        <v>113</v>
      </c>
      <c r="K273" s="6"/>
      <c r="L273" s="6"/>
      <c r="M273" s="7">
        <v>1223</v>
      </c>
      <c r="N273" s="7">
        <v>1223</v>
      </c>
      <c r="O273" s="66"/>
      <c r="P273" s="8" t="s">
        <v>16</v>
      </c>
      <c r="Q273" s="63">
        <v>2024</v>
      </c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</row>
    <row r="274" spans="1:37" s="46" customFormat="1" ht="76.5" customHeight="1" x14ac:dyDescent="0.25">
      <c r="A274" s="25">
        <v>270</v>
      </c>
      <c r="B274" s="61" t="s">
        <v>36</v>
      </c>
      <c r="C274" s="61" t="s">
        <v>64</v>
      </c>
      <c r="D274" s="61" t="s">
        <v>159</v>
      </c>
      <c r="E274" s="60">
        <v>200058414</v>
      </c>
      <c r="F274" s="60" t="s">
        <v>66</v>
      </c>
      <c r="G274" s="63"/>
      <c r="H274" s="12" t="s">
        <v>438</v>
      </c>
      <c r="I274" s="6">
        <v>3759</v>
      </c>
      <c r="J274" s="62" t="s">
        <v>113</v>
      </c>
      <c r="K274" s="6"/>
      <c r="L274" s="6"/>
      <c r="M274" s="7">
        <v>1142.8</v>
      </c>
      <c r="N274" s="7">
        <v>1142.8</v>
      </c>
      <c r="O274" s="66"/>
      <c r="P274" s="8" t="s">
        <v>16</v>
      </c>
      <c r="Q274" s="63">
        <v>2024</v>
      </c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</row>
    <row r="275" spans="1:37" s="46" customFormat="1" ht="76.5" customHeight="1" x14ac:dyDescent="0.25">
      <c r="A275" s="60">
        <v>271</v>
      </c>
      <c r="B275" s="61" t="s">
        <v>36</v>
      </c>
      <c r="C275" s="61" t="s">
        <v>64</v>
      </c>
      <c r="D275" s="61" t="s">
        <v>159</v>
      </c>
      <c r="E275" s="60">
        <v>200058414</v>
      </c>
      <c r="F275" s="60" t="s">
        <v>66</v>
      </c>
      <c r="G275" s="63"/>
      <c r="H275" s="12" t="s">
        <v>437</v>
      </c>
      <c r="I275" s="6">
        <v>4333</v>
      </c>
      <c r="J275" s="62" t="s">
        <v>113</v>
      </c>
      <c r="K275" s="6"/>
      <c r="L275" s="6"/>
      <c r="M275" s="7">
        <v>1310</v>
      </c>
      <c r="N275" s="7">
        <v>1310</v>
      </c>
      <c r="O275" s="66"/>
      <c r="P275" s="8" t="s">
        <v>16</v>
      </c>
      <c r="Q275" s="63">
        <v>2025</v>
      </c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</row>
    <row r="276" spans="1:37" s="46" customFormat="1" ht="76.5" customHeight="1" x14ac:dyDescent="0.25">
      <c r="A276" s="25">
        <v>272</v>
      </c>
      <c r="B276" s="61" t="s">
        <v>36</v>
      </c>
      <c r="C276" s="61" t="s">
        <v>64</v>
      </c>
      <c r="D276" s="61" t="s">
        <v>159</v>
      </c>
      <c r="E276" s="60">
        <v>200058414</v>
      </c>
      <c r="F276" s="60" t="s">
        <v>66</v>
      </c>
      <c r="G276" s="63"/>
      <c r="H276" s="12" t="s">
        <v>566</v>
      </c>
      <c r="I276" s="6">
        <v>4328</v>
      </c>
      <c r="J276" s="62" t="s">
        <v>117</v>
      </c>
      <c r="K276" s="6">
        <v>2023</v>
      </c>
      <c r="L276" s="6">
        <v>2023</v>
      </c>
      <c r="M276" s="7">
        <v>1099.9000000000001</v>
      </c>
      <c r="N276" s="7">
        <v>1099.9000000000001</v>
      </c>
      <c r="O276" s="66"/>
      <c r="P276" s="8" t="s">
        <v>16</v>
      </c>
      <c r="Q276" s="63">
        <v>2025</v>
      </c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</row>
    <row r="277" spans="1:37" s="46" customFormat="1" ht="38.25" x14ac:dyDescent="0.25">
      <c r="A277" s="60">
        <v>273</v>
      </c>
      <c r="B277" s="61" t="s">
        <v>36</v>
      </c>
      <c r="C277" s="61" t="s">
        <v>65</v>
      </c>
      <c r="D277" s="61" t="s">
        <v>160</v>
      </c>
      <c r="E277" s="60">
        <v>200058085</v>
      </c>
      <c r="F277" s="60" t="s">
        <v>103</v>
      </c>
      <c r="G277" s="63"/>
      <c r="H277" s="17" t="s">
        <v>70</v>
      </c>
      <c r="I277" s="62">
        <v>1010</v>
      </c>
      <c r="J277" s="6" t="s">
        <v>113</v>
      </c>
      <c r="K277" s="63" t="s">
        <v>8</v>
      </c>
      <c r="L277" s="6">
        <v>2022</v>
      </c>
      <c r="M277" s="7">
        <v>1000</v>
      </c>
      <c r="N277" s="7">
        <v>1000</v>
      </c>
      <c r="O277" s="66" t="s">
        <v>8</v>
      </c>
      <c r="P277" s="8" t="s">
        <v>16</v>
      </c>
      <c r="Q277" s="6">
        <v>2024</v>
      </c>
    </row>
    <row r="278" spans="1:37" s="46" customFormat="1" ht="38.25" customHeight="1" x14ac:dyDescent="0.25">
      <c r="A278" s="25">
        <v>274</v>
      </c>
      <c r="B278" s="61" t="s">
        <v>36</v>
      </c>
      <c r="C278" s="61" t="s">
        <v>65</v>
      </c>
      <c r="D278" s="61" t="s">
        <v>160</v>
      </c>
      <c r="E278" s="60">
        <v>200058085</v>
      </c>
      <c r="F278" s="60" t="s">
        <v>103</v>
      </c>
      <c r="G278" s="63"/>
      <c r="H278" s="17" t="s">
        <v>406</v>
      </c>
      <c r="I278" s="62">
        <v>80</v>
      </c>
      <c r="J278" s="36" t="s">
        <v>408</v>
      </c>
      <c r="K278" s="63" t="s">
        <v>8</v>
      </c>
      <c r="L278" s="6">
        <v>2023</v>
      </c>
      <c r="M278" s="7">
        <v>68</v>
      </c>
      <c r="N278" s="7">
        <v>68</v>
      </c>
      <c r="O278" s="66"/>
      <c r="P278" s="8" t="s">
        <v>16</v>
      </c>
      <c r="Q278" s="6">
        <v>2024</v>
      </c>
    </row>
    <row r="279" spans="1:37" s="46" customFormat="1" ht="38.25" customHeight="1" x14ac:dyDescent="0.25">
      <c r="A279" s="60">
        <v>275</v>
      </c>
      <c r="B279" s="61" t="s">
        <v>36</v>
      </c>
      <c r="C279" s="61" t="s">
        <v>65</v>
      </c>
      <c r="D279" s="61" t="s">
        <v>160</v>
      </c>
      <c r="E279" s="60">
        <v>200058085</v>
      </c>
      <c r="F279" s="60" t="s">
        <v>103</v>
      </c>
      <c r="G279" s="63"/>
      <c r="H279" s="17" t="s">
        <v>407</v>
      </c>
      <c r="I279" s="62">
        <v>43</v>
      </c>
      <c r="J279" s="6" t="s">
        <v>113</v>
      </c>
      <c r="K279" s="63" t="s">
        <v>8</v>
      </c>
      <c r="L279" s="6">
        <v>2023</v>
      </c>
      <c r="M279" s="7">
        <v>12</v>
      </c>
      <c r="N279" s="7">
        <v>12</v>
      </c>
      <c r="O279" s="66"/>
      <c r="P279" s="8" t="s">
        <v>16</v>
      </c>
      <c r="Q279" s="6">
        <v>2024</v>
      </c>
    </row>
    <row r="280" spans="1:37" s="46" customFormat="1" ht="63.75" x14ac:dyDescent="0.25">
      <c r="A280" s="25">
        <v>276</v>
      </c>
      <c r="B280" s="61" t="s">
        <v>36</v>
      </c>
      <c r="C280" s="61" t="s">
        <v>65</v>
      </c>
      <c r="D280" s="61" t="s">
        <v>160</v>
      </c>
      <c r="E280" s="60">
        <v>200058085</v>
      </c>
      <c r="F280" s="60" t="s">
        <v>103</v>
      </c>
      <c r="G280" s="63"/>
      <c r="H280" s="17" t="s">
        <v>338</v>
      </c>
      <c r="I280" s="62" t="s">
        <v>339</v>
      </c>
      <c r="J280" s="6" t="s">
        <v>111</v>
      </c>
      <c r="K280" s="63">
        <v>1989</v>
      </c>
      <c r="L280" s="6">
        <v>2022</v>
      </c>
      <c r="M280" s="7">
        <v>141.1</v>
      </c>
      <c r="N280" s="7">
        <v>141.1</v>
      </c>
      <c r="O280" s="66"/>
      <c r="P280" s="62" t="s">
        <v>7</v>
      </c>
      <c r="Q280" s="6">
        <v>2024</v>
      </c>
    </row>
    <row r="281" spans="1:37" s="46" customFormat="1" ht="51" x14ac:dyDescent="0.25">
      <c r="A281" s="60">
        <v>277</v>
      </c>
      <c r="B281" s="61" t="s">
        <v>36</v>
      </c>
      <c r="C281" s="61" t="s">
        <v>65</v>
      </c>
      <c r="D281" s="61" t="s">
        <v>160</v>
      </c>
      <c r="E281" s="60">
        <v>200058085</v>
      </c>
      <c r="F281" s="60" t="s">
        <v>103</v>
      </c>
      <c r="G281" s="63"/>
      <c r="H281" s="17" t="s">
        <v>657</v>
      </c>
      <c r="I281" s="62" t="s">
        <v>673</v>
      </c>
      <c r="J281" s="6" t="s">
        <v>113</v>
      </c>
      <c r="K281" s="63" t="s">
        <v>674</v>
      </c>
      <c r="L281" s="6">
        <v>2011</v>
      </c>
      <c r="M281" s="7">
        <f>28+115.1</f>
        <v>143.1</v>
      </c>
      <c r="N281" s="7">
        <f>M281</f>
        <v>143.1</v>
      </c>
      <c r="O281" s="66"/>
      <c r="P281" s="8" t="s">
        <v>16</v>
      </c>
      <c r="Q281" s="6">
        <v>2025</v>
      </c>
    </row>
    <row r="282" spans="1:37" s="46" customFormat="1" ht="63" x14ac:dyDescent="0.25">
      <c r="A282" s="25">
        <v>278</v>
      </c>
      <c r="B282" s="61" t="s">
        <v>36</v>
      </c>
      <c r="C282" s="61" t="s">
        <v>65</v>
      </c>
      <c r="D282" s="61" t="s">
        <v>160</v>
      </c>
      <c r="E282" s="60">
        <v>200058085</v>
      </c>
      <c r="F282" s="60" t="s">
        <v>103</v>
      </c>
      <c r="G282" s="63"/>
      <c r="H282" s="80" t="s">
        <v>659</v>
      </c>
      <c r="I282" s="62" t="s">
        <v>658</v>
      </c>
      <c r="J282" s="6" t="s">
        <v>113</v>
      </c>
      <c r="K282" s="63">
        <v>1963</v>
      </c>
      <c r="L282" s="6">
        <v>2013</v>
      </c>
      <c r="M282" s="7">
        <v>1052.4000000000001</v>
      </c>
      <c r="N282" s="7">
        <v>1052.4000000000001</v>
      </c>
      <c r="O282" s="66"/>
      <c r="P282" s="8" t="s">
        <v>16</v>
      </c>
      <c r="Q282" s="6">
        <v>2025</v>
      </c>
    </row>
    <row r="283" spans="1:37" s="46" customFormat="1" ht="94.5" x14ac:dyDescent="0.25">
      <c r="A283" s="60">
        <v>279</v>
      </c>
      <c r="B283" s="61" t="s">
        <v>36</v>
      </c>
      <c r="C283" s="61" t="s">
        <v>65</v>
      </c>
      <c r="D283" s="61" t="s">
        <v>160</v>
      </c>
      <c r="E283" s="60">
        <v>200058085</v>
      </c>
      <c r="F283" s="60" t="s">
        <v>103</v>
      </c>
      <c r="G283" s="63"/>
      <c r="H283" s="80" t="s">
        <v>660</v>
      </c>
      <c r="I283" s="62" t="s">
        <v>227</v>
      </c>
      <c r="J283" s="6" t="s">
        <v>13</v>
      </c>
      <c r="K283" s="63">
        <v>1980</v>
      </c>
      <c r="L283" s="6">
        <v>2013</v>
      </c>
      <c r="M283" s="7">
        <v>320.2</v>
      </c>
      <c r="N283" s="7">
        <v>320.2</v>
      </c>
      <c r="O283" s="66"/>
      <c r="P283" s="8" t="s">
        <v>7</v>
      </c>
      <c r="Q283" s="6">
        <v>2024</v>
      </c>
    </row>
    <row r="284" spans="1:37" s="46" customFormat="1" ht="38.25" customHeight="1" x14ac:dyDescent="0.25">
      <c r="A284" s="25">
        <v>280</v>
      </c>
      <c r="B284" s="61" t="s">
        <v>36</v>
      </c>
      <c r="C284" s="61" t="s">
        <v>65</v>
      </c>
      <c r="D284" s="61" t="s">
        <v>160</v>
      </c>
      <c r="E284" s="60">
        <v>200058085</v>
      </c>
      <c r="F284" s="60" t="s">
        <v>103</v>
      </c>
      <c r="G284" s="63"/>
      <c r="H284" s="80" t="s">
        <v>675</v>
      </c>
      <c r="I284" s="62" t="s">
        <v>676</v>
      </c>
      <c r="J284" s="6" t="s">
        <v>68</v>
      </c>
      <c r="K284" s="63">
        <v>1957</v>
      </c>
      <c r="L284" s="6">
        <v>2024</v>
      </c>
      <c r="M284" s="7">
        <v>180</v>
      </c>
      <c r="N284" s="7">
        <v>180</v>
      </c>
      <c r="O284" s="66"/>
      <c r="P284" s="8" t="s">
        <v>33</v>
      </c>
      <c r="Q284" s="6">
        <v>2024</v>
      </c>
    </row>
    <row r="285" spans="1:37" s="46" customFormat="1" ht="38.25" x14ac:dyDescent="0.25">
      <c r="A285" s="60">
        <v>281</v>
      </c>
      <c r="B285" s="61" t="s">
        <v>36</v>
      </c>
      <c r="C285" s="61" t="s">
        <v>65</v>
      </c>
      <c r="D285" s="61" t="s">
        <v>160</v>
      </c>
      <c r="E285" s="60">
        <v>200058085</v>
      </c>
      <c r="F285" s="60" t="s">
        <v>103</v>
      </c>
      <c r="G285" s="63"/>
      <c r="H285" s="17" t="s">
        <v>70</v>
      </c>
      <c r="I285" s="62">
        <v>1040</v>
      </c>
      <c r="J285" s="6" t="s">
        <v>68</v>
      </c>
      <c r="K285" s="63">
        <v>1989</v>
      </c>
      <c r="L285" s="6">
        <v>2022</v>
      </c>
      <c r="M285" s="7">
        <v>913.9</v>
      </c>
      <c r="N285" s="7">
        <v>913.9</v>
      </c>
      <c r="O285" s="66"/>
      <c r="P285" s="8" t="s">
        <v>16</v>
      </c>
      <c r="Q285" s="6">
        <v>2024</v>
      </c>
    </row>
    <row r="286" spans="1:37" s="29" customFormat="1" ht="76.5" customHeight="1" x14ac:dyDescent="0.25">
      <c r="A286" s="25">
        <v>282</v>
      </c>
      <c r="B286" s="61" t="s">
        <v>36</v>
      </c>
      <c r="C286" s="61" t="s">
        <v>204</v>
      </c>
      <c r="D286" s="61" t="s">
        <v>340</v>
      </c>
      <c r="E286" s="60">
        <v>200058322</v>
      </c>
      <c r="F286" s="60" t="s">
        <v>341</v>
      </c>
      <c r="G286" s="63"/>
      <c r="H286" s="12" t="s">
        <v>369</v>
      </c>
      <c r="I286" s="62" t="s">
        <v>368</v>
      </c>
      <c r="J286" s="6" t="s">
        <v>113</v>
      </c>
      <c r="K286" s="6">
        <v>1981</v>
      </c>
      <c r="L286" s="6">
        <v>2020</v>
      </c>
      <c r="M286" s="7">
        <v>1044</v>
      </c>
      <c r="N286" s="7">
        <v>1044</v>
      </c>
      <c r="O286" s="66"/>
      <c r="P286" s="60" t="s">
        <v>7</v>
      </c>
      <c r="Q286" s="6">
        <v>2024</v>
      </c>
    </row>
    <row r="287" spans="1:37" s="29" customFormat="1" ht="76.5" customHeight="1" x14ac:dyDescent="0.25">
      <c r="A287" s="60">
        <v>283</v>
      </c>
      <c r="B287" s="61" t="s">
        <v>36</v>
      </c>
      <c r="C287" s="61" t="s">
        <v>204</v>
      </c>
      <c r="D287" s="61" t="s">
        <v>340</v>
      </c>
      <c r="E287" s="60">
        <v>200058322</v>
      </c>
      <c r="F287" s="60" t="s">
        <v>341</v>
      </c>
      <c r="G287" s="63"/>
      <c r="H287" s="12" t="s">
        <v>372</v>
      </c>
      <c r="I287" s="62" t="s">
        <v>370</v>
      </c>
      <c r="J287" s="34" t="s">
        <v>371</v>
      </c>
      <c r="K287" s="6">
        <v>1987</v>
      </c>
      <c r="L287" s="6">
        <v>2020</v>
      </c>
      <c r="M287" s="7">
        <v>169.5</v>
      </c>
      <c r="N287" s="7">
        <v>169.5</v>
      </c>
      <c r="O287" s="66"/>
      <c r="P287" s="6" t="s">
        <v>3</v>
      </c>
      <c r="Q287" s="6">
        <v>2024</v>
      </c>
    </row>
    <row r="288" spans="1:37" s="29" customFormat="1" ht="76.5" customHeight="1" x14ac:dyDescent="0.25">
      <c r="A288" s="25">
        <v>284</v>
      </c>
      <c r="B288" s="61" t="s">
        <v>36</v>
      </c>
      <c r="C288" s="61" t="s">
        <v>204</v>
      </c>
      <c r="D288" s="61" t="s">
        <v>340</v>
      </c>
      <c r="E288" s="60">
        <v>200058322</v>
      </c>
      <c r="F288" s="60" t="s">
        <v>341</v>
      </c>
      <c r="G288" s="63"/>
      <c r="H288" s="12" t="s">
        <v>369</v>
      </c>
      <c r="I288" s="62" t="s">
        <v>491</v>
      </c>
      <c r="J288" s="6" t="s">
        <v>113</v>
      </c>
      <c r="K288" s="6">
        <v>1987</v>
      </c>
      <c r="L288" s="6">
        <v>2023</v>
      </c>
      <c r="M288" s="7">
        <v>873.2</v>
      </c>
      <c r="N288" s="7">
        <v>873.2</v>
      </c>
      <c r="O288" s="66"/>
      <c r="P288" s="6" t="s">
        <v>3</v>
      </c>
      <c r="Q288" s="6">
        <v>2024</v>
      </c>
    </row>
    <row r="289" spans="1:17" s="29" customFormat="1" ht="76.5" customHeight="1" x14ac:dyDescent="0.25">
      <c r="A289" s="60">
        <v>285</v>
      </c>
      <c r="B289" s="61" t="s">
        <v>36</v>
      </c>
      <c r="C289" s="61" t="s">
        <v>204</v>
      </c>
      <c r="D289" s="61" t="s">
        <v>340</v>
      </c>
      <c r="E289" s="60">
        <v>200058322</v>
      </c>
      <c r="F289" s="60" t="s">
        <v>341</v>
      </c>
      <c r="G289" s="63"/>
      <c r="H289" s="12" t="s">
        <v>567</v>
      </c>
      <c r="I289" s="62" t="s">
        <v>8</v>
      </c>
      <c r="J289" s="6" t="s">
        <v>2</v>
      </c>
      <c r="K289" s="6">
        <v>1972</v>
      </c>
      <c r="L289" s="6">
        <v>2023</v>
      </c>
      <c r="M289" s="7">
        <v>86</v>
      </c>
      <c r="N289" s="7">
        <v>86</v>
      </c>
      <c r="O289" s="66"/>
      <c r="P289" s="6" t="s">
        <v>16</v>
      </c>
      <c r="Q289" s="6">
        <v>2024</v>
      </c>
    </row>
    <row r="290" spans="1:17" s="29" customFormat="1" ht="76.5" customHeight="1" x14ac:dyDescent="0.25">
      <c r="A290" s="25">
        <v>286</v>
      </c>
      <c r="B290" s="61" t="s">
        <v>36</v>
      </c>
      <c r="C290" s="61" t="s">
        <v>204</v>
      </c>
      <c r="D290" s="61" t="s">
        <v>340</v>
      </c>
      <c r="E290" s="60">
        <v>200058322</v>
      </c>
      <c r="F290" s="60" t="s">
        <v>341</v>
      </c>
      <c r="G290" s="63"/>
      <c r="H290" s="12" t="s">
        <v>568</v>
      </c>
      <c r="I290" s="62" t="s">
        <v>8</v>
      </c>
      <c r="J290" s="6" t="s">
        <v>2</v>
      </c>
      <c r="K290" s="6">
        <v>1965</v>
      </c>
      <c r="L290" s="6">
        <v>2023</v>
      </c>
      <c r="M290" s="7">
        <v>160</v>
      </c>
      <c r="N290" s="7">
        <v>160</v>
      </c>
      <c r="O290" s="66"/>
      <c r="P290" s="6" t="s">
        <v>16</v>
      </c>
      <c r="Q290" s="6">
        <v>2024</v>
      </c>
    </row>
    <row r="291" spans="1:17" s="29" customFormat="1" ht="76.5" customHeight="1" x14ac:dyDescent="0.25">
      <c r="A291" s="60">
        <v>287</v>
      </c>
      <c r="B291" s="61" t="s">
        <v>36</v>
      </c>
      <c r="C291" s="61" t="s">
        <v>204</v>
      </c>
      <c r="D291" s="61" t="s">
        <v>340</v>
      </c>
      <c r="E291" s="60">
        <v>200058322</v>
      </c>
      <c r="F291" s="60" t="s">
        <v>341</v>
      </c>
      <c r="G291" s="63"/>
      <c r="H291" s="12" t="s">
        <v>342</v>
      </c>
      <c r="I291" s="62" t="s">
        <v>343</v>
      </c>
      <c r="J291" s="6" t="s">
        <v>113</v>
      </c>
      <c r="K291" s="6">
        <v>1981</v>
      </c>
      <c r="L291" s="6">
        <v>2022</v>
      </c>
      <c r="M291" s="7">
        <v>535.70000000000005</v>
      </c>
      <c r="N291" s="7">
        <v>535.70000000000005</v>
      </c>
      <c r="O291" s="66"/>
      <c r="P291" s="6" t="s">
        <v>3</v>
      </c>
      <c r="Q291" s="6">
        <v>2024</v>
      </c>
    </row>
    <row r="292" spans="1:17" s="14" customFormat="1" ht="38.25" x14ac:dyDescent="0.25">
      <c r="A292" s="25">
        <v>288</v>
      </c>
      <c r="B292" s="61" t="s">
        <v>116</v>
      </c>
      <c r="C292" s="61" t="s">
        <v>47</v>
      </c>
      <c r="D292" s="60" t="s">
        <v>157</v>
      </c>
      <c r="E292" s="60">
        <v>200078898</v>
      </c>
      <c r="F292" s="60" t="s">
        <v>80</v>
      </c>
      <c r="G292" s="63"/>
      <c r="H292" s="17" t="s">
        <v>71</v>
      </c>
      <c r="I292" s="62" t="s">
        <v>48</v>
      </c>
      <c r="J292" s="62" t="s">
        <v>113</v>
      </c>
      <c r="K292" s="6">
        <v>1967</v>
      </c>
      <c r="L292" s="6">
        <v>2013</v>
      </c>
      <c r="M292" s="7">
        <v>1266</v>
      </c>
      <c r="N292" s="7">
        <v>1266</v>
      </c>
      <c r="O292" s="66" t="s">
        <v>8</v>
      </c>
      <c r="P292" s="8" t="s">
        <v>7</v>
      </c>
      <c r="Q292" s="6">
        <v>2024</v>
      </c>
    </row>
    <row r="293" spans="1:17" s="52" customFormat="1" ht="38.25" x14ac:dyDescent="0.25">
      <c r="A293" s="60">
        <v>289</v>
      </c>
      <c r="B293" s="61" t="s">
        <v>116</v>
      </c>
      <c r="C293" s="61" t="s">
        <v>47</v>
      </c>
      <c r="D293" s="60" t="s">
        <v>157</v>
      </c>
      <c r="E293" s="60">
        <v>200078898</v>
      </c>
      <c r="F293" s="60" t="s">
        <v>80</v>
      </c>
      <c r="G293" s="63"/>
      <c r="H293" s="17" t="s">
        <v>72</v>
      </c>
      <c r="I293" s="62" t="s">
        <v>50</v>
      </c>
      <c r="J293" s="62" t="s">
        <v>113</v>
      </c>
      <c r="K293" s="6">
        <v>1972</v>
      </c>
      <c r="L293" s="6">
        <v>2001</v>
      </c>
      <c r="M293" s="7">
        <v>1080</v>
      </c>
      <c r="N293" s="7">
        <v>1080</v>
      </c>
      <c r="O293" s="66" t="s">
        <v>8</v>
      </c>
      <c r="P293" s="8" t="s">
        <v>1</v>
      </c>
      <c r="Q293" s="6">
        <v>2024</v>
      </c>
    </row>
    <row r="294" spans="1:17" s="45" customFormat="1" ht="38.25" x14ac:dyDescent="0.25">
      <c r="A294" s="25">
        <v>290</v>
      </c>
      <c r="B294" s="61" t="s">
        <v>116</v>
      </c>
      <c r="C294" s="61" t="s">
        <v>47</v>
      </c>
      <c r="D294" s="60" t="s">
        <v>157</v>
      </c>
      <c r="E294" s="60">
        <v>200078898</v>
      </c>
      <c r="F294" s="60" t="s">
        <v>80</v>
      </c>
      <c r="G294" s="63"/>
      <c r="H294" s="17" t="s">
        <v>72</v>
      </c>
      <c r="I294" s="62" t="s">
        <v>51</v>
      </c>
      <c r="J294" s="62" t="s">
        <v>113</v>
      </c>
      <c r="K294" s="6">
        <v>1991</v>
      </c>
      <c r="L294" s="6">
        <v>2001</v>
      </c>
      <c r="M294" s="7">
        <v>1296</v>
      </c>
      <c r="N294" s="7">
        <v>1296</v>
      </c>
      <c r="O294" s="66" t="s">
        <v>8</v>
      </c>
      <c r="P294" s="8" t="s">
        <v>1</v>
      </c>
      <c r="Q294" s="6">
        <v>2024</v>
      </c>
    </row>
    <row r="295" spans="1:17" s="47" customFormat="1" ht="38.25" x14ac:dyDescent="0.25">
      <c r="A295" s="60">
        <v>291</v>
      </c>
      <c r="B295" s="61" t="s">
        <v>116</v>
      </c>
      <c r="C295" s="61" t="s">
        <v>47</v>
      </c>
      <c r="D295" s="60" t="s">
        <v>157</v>
      </c>
      <c r="E295" s="63">
        <v>200078898</v>
      </c>
      <c r="F295" s="63" t="s">
        <v>80</v>
      </c>
      <c r="G295" s="63"/>
      <c r="H295" s="12" t="s">
        <v>72</v>
      </c>
      <c r="I295" s="63" t="s">
        <v>52</v>
      </c>
      <c r="J295" s="63" t="s">
        <v>113</v>
      </c>
      <c r="K295" s="63">
        <v>1976</v>
      </c>
      <c r="L295" s="63">
        <v>2001</v>
      </c>
      <c r="M295" s="7">
        <v>1800</v>
      </c>
      <c r="N295" s="7">
        <v>1800</v>
      </c>
      <c r="O295" s="66" t="s">
        <v>8</v>
      </c>
      <c r="P295" s="8" t="s">
        <v>1</v>
      </c>
      <c r="Q295" s="6">
        <v>2025</v>
      </c>
    </row>
    <row r="296" spans="1:17" s="14" customFormat="1" ht="38.25" x14ac:dyDescent="0.25">
      <c r="A296" s="25">
        <v>292</v>
      </c>
      <c r="B296" s="61" t="s">
        <v>116</v>
      </c>
      <c r="C296" s="61" t="s">
        <v>47</v>
      </c>
      <c r="D296" s="60" t="s">
        <v>157</v>
      </c>
      <c r="E296" s="60">
        <v>200078898</v>
      </c>
      <c r="F296" s="60" t="s">
        <v>80</v>
      </c>
      <c r="G296" s="63"/>
      <c r="H296" s="17" t="s">
        <v>72</v>
      </c>
      <c r="I296" s="62" t="s">
        <v>377</v>
      </c>
      <c r="J296" s="62" t="s">
        <v>113</v>
      </c>
      <c r="K296" s="6">
        <v>1970</v>
      </c>
      <c r="L296" s="6">
        <v>2001</v>
      </c>
      <c r="M296" s="7">
        <v>720</v>
      </c>
      <c r="N296" s="7">
        <v>720</v>
      </c>
      <c r="O296" s="66" t="s">
        <v>8</v>
      </c>
      <c r="P296" s="8" t="s">
        <v>1</v>
      </c>
      <c r="Q296" s="6">
        <v>2025</v>
      </c>
    </row>
    <row r="297" spans="1:17" s="14" customFormat="1" ht="38.25" x14ac:dyDescent="0.25">
      <c r="A297" s="60">
        <v>293</v>
      </c>
      <c r="B297" s="61" t="s">
        <v>116</v>
      </c>
      <c r="C297" s="61" t="s">
        <v>47</v>
      </c>
      <c r="D297" s="60" t="s">
        <v>157</v>
      </c>
      <c r="E297" s="60">
        <v>200078898</v>
      </c>
      <c r="F297" s="60" t="s">
        <v>80</v>
      </c>
      <c r="G297" s="63"/>
      <c r="H297" s="17" t="s">
        <v>72</v>
      </c>
      <c r="I297" s="62" t="s">
        <v>53</v>
      </c>
      <c r="J297" s="62" t="s">
        <v>113</v>
      </c>
      <c r="K297" s="6">
        <v>1970</v>
      </c>
      <c r="L297" s="6">
        <v>2001</v>
      </c>
      <c r="M297" s="7">
        <v>1296</v>
      </c>
      <c r="N297" s="7">
        <v>1296</v>
      </c>
      <c r="O297" s="66" t="s">
        <v>8</v>
      </c>
      <c r="P297" s="8" t="s">
        <v>1</v>
      </c>
      <c r="Q297" s="6">
        <v>2025</v>
      </c>
    </row>
    <row r="298" spans="1:17" s="52" customFormat="1" ht="38.25" x14ac:dyDescent="0.25">
      <c r="A298" s="25">
        <v>294</v>
      </c>
      <c r="B298" s="61" t="s">
        <v>116</v>
      </c>
      <c r="C298" s="61" t="s">
        <v>47</v>
      </c>
      <c r="D298" s="60" t="s">
        <v>157</v>
      </c>
      <c r="E298" s="60">
        <v>200078898</v>
      </c>
      <c r="F298" s="60" t="s">
        <v>80</v>
      </c>
      <c r="G298" s="63"/>
      <c r="H298" s="17" t="s">
        <v>72</v>
      </c>
      <c r="I298" s="62" t="s">
        <v>49</v>
      </c>
      <c r="J298" s="62" t="s">
        <v>113</v>
      </c>
      <c r="K298" s="6">
        <v>1992</v>
      </c>
      <c r="L298" s="6">
        <v>2001</v>
      </c>
      <c r="M298" s="7">
        <v>300</v>
      </c>
      <c r="N298" s="7">
        <v>300</v>
      </c>
      <c r="O298" s="66" t="s">
        <v>8</v>
      </c>
      <c r="P298" s="8" t="s">
        <v>1</v>
      </c>
      <c r="Q298" s="6">
        <v>2025</v>
      </c>
    </row>
    <row r="299" spans="1:17" s="52" customFormat="1" ht="38.25" x14ac:dyDescent="0.25">
      <c r="A299" s="60">
        <v>295</v>
      </c>
      <c r="B299" s="61" t="s">
        <v>116</v>
      </c>
      <c r="C299" s="61" t="s">
        <v>47</v>
      </c>
      <c r="D299" s="60" t="s">
        <v>157</v>
      </c>
      <c r="E299" s="60">
        <v>200078898</v>
      </c>
      <c r="F299" s="60" t="s">
        <v>80</v>
      </c>
      <c r="G299" s="63"/>
      <c r="H299" s="17" t="s">
        <v>72</v>
      </c>
      <c r="I299" s="62" t="s">
        <v>210</v>
      </c>
      <c r="J299" s="62" t="s">
        <v>9</v>
      </c>
      <c r="K299" s="6">
        <v>1972</v>
      </c>
      <c r="L299" s="6">
        <v>2021</v>
      </c>
      <c r="M299" s="7">
        <v>270</v>
      </c>
      <c r="N299" s="7">
        <v>270</v>
      </c>
      <c r="O299" s="66"/>
      <c r="P299" s="8" t="s">
        <v>16</v>
      </c>
      <c r="Q299" s="6">
        <v>2025</v>
      </c>
    </row>
    <row r="300" spans="1:17" s="52" customFormat="1" ht="38.25" x14ac:dyDescent="0.25">
      <c r="A300" s="25">
        <v>296</v>
      </c>
      <c r="B300" s="61" t="s">
        <v>116</v>
      </c>
      <c r="C300" s="61" t="s">
        <v>47</v>
      </c>
      <c r="D300" s="60" t="s">
        <v>157</v>
      </c>
      <c r="E300" s="60">
        <v>200078898</v>
      </c>
      <c r="F300" s="60" t="s">
        <v>80</v>
      </c>
      <c r="G300" s="63"/>
      <c r="H300" s="17" t="s">
        <v>72</v>
      </c>
      <c r="I300" s="62" t="s">
        <v>211</v>
      </c>
      <c r="J300" s="62" t="s">
        <v>9</v>
      </c>
      <c r="K300" s="6">
        <v>1972</v>
      </c>
      <c r="L300" s="6">
        <v>2020</v>
      </c>
      <c r="M300" s="7">
        <v>1296</v>
      </c>
      <c r="N300" s="7">
        <v>1296</v>
      </c>
      <c r="O300" s="66"/>
      <c r="P300" s="8" t="s">
        <v>16</v>
      </c>
      <c r="Q300" s="6">
        <v>2025</v>
      </c>
    </row>
    <row r="301" spans="1:17" s="52" customFormat="1" ht="76.5" customHeight="1" x14ac:dyDescent="0.25">
      <c r="A301" s="60">
        <v>297</v>
      </c>
      <c r="B301" s="61" t="s">
        <v>116</v>
      </c>
      <c r="C301" s="61" t="s">
        <v>47</v>
      </c>
      <c r="D301" s="60" t="s">
        <v>157</v>
      </c>
      <c r="E301" s="60">
        <v>200078898</v>
      </c>
      <c r="F301" s="60" t="s">
        <v>80</v>
      </c>
      <c r="G301" s="63"/>
      <c r="H301" s="17" t="s">
        <v>72</v>
      </c>
      <c r="I301" s="62" t="s">
        <v>378</v>
      </c>
      <c r="J301" s="62" t="s">
        <v>9</v>
      </c>
      <c r="K301" s="62">
        <v>1986</v>
      </c>
      <c r="L301" s="62">
        <v>2022</v>
      </c>
      <c r="M301" s="62">
        <v>241.5</v>
      </c>
      <c r="N301" s="62">
        <v>241.5</v>
      </c>
      <c r="O301" s="66"/>
      <c r="P301" s="8" t="s">
        <v>16</v>
      </c>
      <c r="Q301" s="6">
        <v>2024</v>
      </c>
    </row>
    <row r="302" spans="1:17" s="52" customFormat="1" ht="76.5" customHeight="1" x14ac:dyDescent="0.25">
      <c r="A302" s="25">
        <v>298</v>
      </c>
      <c r="B302" s="61" t="s">
        <v>116</v>
      </c>
      <c r="C302" s="61" t="s">
        <v>47</v>
      </c>
      <c r="D302" s="60" t="s">
        <v>157</v>
      </c>
      <c r="E302" s="60">
        <v>200078898</v>
      </c>
      <c r="F302" s="60" t="s">
        <v>80</v>
      </c>
      <c r="G302" s="63"/>
      <c r="H302" s="17" t="s">
        <v>494</v>
      </c>
      <c r="I302" s="62">
        <v>836</v>
      </c>
      <c r="J302" s="62" t="s">
        <v>452</v>
      </c>
      <c r="K302" s="62">
        <v>1982</v>
      </c>
      <c r="L302" s="62">
        <v>2023</v>
      </c>
      <c r="M302" s="62">
        <v>2616</v>
      </c>
      <c r="N302" s="62">
        <v>2616</v>
      </c>
      <c r="O302" s="66"/>
      <c r="P302" s="8" t="s">
        <v>16</v>
      </c>
      <c r="Q302" s="6">
        <v>2025</v>
      </c>
    </row>
    <row r="303" spans="1:17" s="14" customFormat="1" ht="38.25" x14ac:dyDescent="0.25">
      <c r="A303" s="60">
        <v>299</v>
      </c>
      <c r="B303" s="61" t="s">
        <v>116</v>
      </c>
      <c r="C303" s="61" t="s">
        <v>228</v>
      </c>
      <c r="D303" s="61" t="s">
        <v>108</v>
      </c>
      <c r="E303" s="60">
        <v>200077970</v>
      </c>
      <c r="F303" s="60" t="s">
        <v>67</v>
      </c>
      <c r="G303" s="63"/>
      <c r="H303" s="17" t="s">
        <v>73</v>
      </c>
      <c r="I303" s="62">
        <v>484</v>
      </c>
      <c r="J303" s="6" t="s">
        <v>111</v>
      </c>
      <c r="K303" s="6">
        <v>1988</v>
      </c>
      <c r="L303" s="6">
        <v>2009</v>
      </c>
      <c r="M303" s="7">
        <v>60</v>
      </c>
      <c r="N303" s="7">
        <v>60</v>
      </c>
      <c r="O303" s="66" t="s">
        <v>8</v>
      </c>
      <c r="P303" s="6" t="s">
        <v>3</v>
      </c>
      <c r="Q303" s="6">
        <v>2024</v>
      </c>
    </row>
    <row r="304" spans="1:17" s="14" customFormat="1" ht="38.25" x14ac:dyDescent="0.25">
      <c r="A304" s="25">
        <v>300</v>
      </c>
      <c r="B304" s="61" t="s">
        <v>116</v>
      </c>
      <c r="C304" s="61" t="s">
        <v>228</v>
      </c>
      <c r="D304" s="61" t="s">
        <v>108</v>
      </c>
      <c r="E304" s="60">
        <v>200077970</v>
      </c>
      <c r="F304" s="60" t="s">
        <v>67</v>
      </c>
      <c r="G304" s="63"/>
      <c r="H304" s="17" t="s">
        <v>666</v>
      </c>
      <c r="I304" s="62">
        <v>33</v>
      </c>
      <c r="J304" s="13" t="s">
        <v>2</v>
      </c>
      <c r="K304" s="6">
        <v>2021</v>
      </c>
      <c r="L304" s="6">
        <v>2021</v>
      </c>
      <c r="M304" s="7">
        <v>50</v>
      </c>
      <c r="N304" s="7">
        <v>50</v>
      </c>
      <c r="O304" s="66"/>
      <c r="P304" s="6" t="s">
        <v>7</v>
      </c>
      <c r="Q304" s="6">
        <v>2024</v>
      </c>
    </row>
    <row r="305" spans="1:35" s="14" customFormat="1" ht="38.25" x14ac:dyDescent="0.25">
      <c r="A305" s="60">
        <v>301</v>
      </c>
      <c r="B305" s="61" t="s">
        <v>116</v>
      </c>
      <c r="C305" s="61" t="s">
        <v>228</v>
      </c>
      <c r="D305" s="61" t="s">
        <v>108</v>
      </c>
      <c r="E305" s="60">
        <v>200077970</v>
      </c>
      <c r="F305" s="60" t="s">
        <v>67</v>
      </c>
      <c r="G305" s="63"/>
      <c r="H305" s="17" t="s">
        <v>74</v>
      </c>
      <c r="I305" s="62" t="s">
        <v>81</v>
      </c>
      <c r="J305" s="13" t="s">
        <v>2</v>
      </c>
      <c r="K305" s="6">
        <v>1992</v>
      </c>
      <c r="L305" s="6">
        <v>2014</v>
      </c>
      <c r="M305" s="7">
        <v>75.3</v>
      </c>
      <c r="N305" s="7">
        <v>75.3</v>
      </c>
      <c r="O305" s="66" t="s">
        <v>134</v>
      </c>
      <c r="P305" s="6" t="s">
        <v>3</v>
      </c>
      <c r="Q305" s="6">
        <v>2024</v>
      </c>
    </row>
    <row r="306" spans="1:35" s="14" customFormat="1" ht="38.25" x14ac:dyDescent="0.25">
      <c r="A306" s="25">
        <v>302</v>
      </c>
      <c r="B306" s="61" t="s">
        <v>116</v>
      </c>
      <c r="C306" s="61" t="s">
        <v>228</v>
      </c>
      <c r="D306" s="61" t="s">
        <v>108</v>
      </c>
      <c r="E306" s="60">
        <v>200077970</v>
      </c>
      <c r="F306" s="60" t="s">
        <v>67</v>
      </c>
      <c r="G306" s="63"/>
      <c r="H306" s="17" t="s">
        <v>92</v>
      </c>
      <c r="I306" s="62">
        <v>512</v>
      </c>
      <c r="J306" s="6" t="s">
        <v>113</v>
      </c>
      <c r="K306" s="6">
        <v>1974</v>
      </c>
      <c r="L306" s="6">
        <v>2015</v>
      </c>
      <c r="M306" s="7">
        <v>1400</v>
      </c>
      <c r="N306" s="7">
        <v>1400</v>
      </c>
      <c r="O306" s="66" t="s">
        <v>8</v>
      </c>
      <c r="P306" s="6" t="s">
        <v>3</v>
      </c>
      <c r="Q306" s="6">
        <v>2024</v>
      </c>
    </row>
    <row r="307" spans="1:35" s="52" customFormat="1" ht="38.25" x14ac:dyDescent="0.25">
      <c r="A307" s="60">
        <v>303</v>
      </c>
      <c r="B307" s="61" t="s">
        <v>116</v>
      </c>
      <c r="C307" s="61" t="s">
        <v>228</v>
      </c>
      <c r="D307" s="61" t="s">
        <v>108</v>
      </c>
      <c r="E307" s="60">
        <v>200077970</v>
      </c>
      <c r="F307" s="60" t="s">
        <v>67</v>
      </c>
      <c r="G307" s="63"/>
      <c r="H307" s="17" t="s">
        <v>92</v>
      </c>
      <c r="I307" s="62">
        <v>528</v>
      </c>
      <c r="J307" s="62" t="s">
        <v>68</v>
      </c>
      <c r="K307" s="6">
        <v>1969</v>
      </c>
      <c r="L307" s="6">
        <v>2005</v>
      </c>
      <c r="M307" s="7">
        <v>60</v>
      </c>
      <c r="N307" s="7">
        <v>60</v>
      </c>
      <c r="O307" s="66" t="s">
        <v>8</v>
      </c>
      <c r="P307" s="6" t="s">
        <v>3</v>
      </c>
      <c r="Q307" s="6">
        <v>2024</v>
      </c>
    </row>
    <row r="308" spans="1:35" s="52" customFormat="1" ht="38.25" x14ac:dyDescent="0.25">
      <c r="A308" s="25">
        <v>304</v>
      </c>
      <c r="B308" s="61" t="s">
        <v>116</v>
      </c>
      <c r="C308" s="61" t="s">
        <v>228</v>
      </c>
      <c r="D308" s="61" t="s">
        <v>108</v>
      </c>
      <c r="E308" s="60">
        <v>200077970</v>
      </c>
      <c r="F308" s="60" t="s">
        <v>67</v>
      </c>
      <c r="G308" s="63"/>
      <c r="H308" s="17" t="s">
        <v>264</v>
      </c>
      <c r="I308" s="62">
        <v>515</v>
      </c>
      <c r="J308" s="6" t="s">
        <v>113</v>
      </c>
      <c r="K308" s="6">
        <v>1977</v>
      </c>
      <c r="L308" s="6">
        <v>2021</v>
      </c>
      <c r="M308" s="7">
        <v>45</v>
      </c>
      <c r="N308" s="7">
        <v>45</v>
      </c>
      <c r="O308" s="66" t="s">
        <v>8</v>
      </c>
      <c r="P308" s="6" t="s">
        <v>3</v>
      </c>
      <c r="Q308" s="6">
        <v>2024</v>
      </c>
    </row>
    <row r="309" spans="1:35" s="52" customFormat="1" ht="38.25" x14ac:dyDescent="0.25">
      <c r="A309" s="60">
        <v>305</v>
      </c>
      <c r="B309" s="61" t="s">
        <v>116</v>
      </c>
      <c r="C309" s="61" t="s">
        <v>228</v>
      </c>
      <c r="D309" s="61" t="s">
        <v>108</v>
      </c>
      <c r="E309" s="60">
        <v>200077970</v>
      </c>
      <c r="F309" s="60" t="s">
        <v>67</v>
      </c>
      <c r="G309" s="63"/>
      <c r="H309" s="17" t="s">
        <v>264</v>
      </c>
      <c r="I309" s="62">
        <v>509</v>
      </c>
      <c r="J309" s="6" t="s">
        <v>113</v>
      </c>
      <c r="K309" s="6">
        <v>1977</v>
      </c>
      <c r="L309" s="6">
        <v>2021</v>
      </c>
      <c r="M309" s="7">
        <v>1500</v>
      </c>
      <c r="N309" s="7">
        <v>1500</v>
      </c>
      <c r="O309" s="66" t="s">
        <v>8</v>
      </c>
      <c r="P309" s="6" t="s">
        <v>3</v>
      </c>
      <c r="Q309" s="6">
        <v>2024</v>
      </c>
    </row>
    <row r="310" spans="1:35" s="52" customFormat="1" ht="38.25" x14ac:dyDescent="0.25">
      <c r="A310" s="25">
        <v>306</v>
      </c>
      <c r="B310" s="61" t="s">
        <v>116</v>
      </c>
      <c r="C310" s="61" t="s">
        <v>228</v>
      </c>
      <c r="D310" s="61" t="s">
        <v>108</v>
      </c>
      <c r="E310" s="60">
        <v>200077970</v>
      </c>
      <c r="F310" s="60" t="s">
        <v>67</v>
      </c>
      <c r="G310" s="63"/>
      <c r="H310" s="17" t="s">
        <v>264</v>
      </c>
      <c r="I310" s="62">
        <v>510</v>
      </c>
      <c r="J310" s="6" t="s">
        <v>113</v>
      </c>
      <c r="K310" s="6">
        <v>1985</v>
      </c>
      <c r="L310" s="6">
        <v>2021</v>
      </c>
      <c r="M310" s="7">
        <v>1500</v>
      </c>
      <c r="N310" s="7">
        <v>1500</v>
      </c>
      <c r="O310" s="66" t="s">
        <v>8</v>
      </c>
      <c r="P310" s="6" t="s">
        <v>3</v>
      </c>
      <c r="Q310" s="6">
        <v>2024</v>
      </c>
    </row>
    <row r="311" spans="1:35" s="52" customFormat="1" ht="38.25" x14ac:dyDescent="0.25">
      <c r="A311" s="60">
        <v>307</v>
      </c>
      <c r="B311" s="61" t="s">
        <v>116</v>
      </c>
      <c r="C311" s="61" t="s">
        <v>228</v>
      </c>
      <c r="D311" s="61" t="s">
        <v>108</v>
      </c>
      <c r="E311" s="60">
        <v>200077970</v>
      </c>
      <c r="F311" s="60" t="s">
        <v>67</v>
      </c>
      <c r="G311" s="63"/>
      <c r="H311" s="17" t="s">
        <v>264</v>
      </c>
      <c r="I311" s="62">
        <v>508</v>
      </c>
      <c r="J311" s="6" t="s">
        <v>113</v>
      </c>
      <c r="K311" s="6">
        <v>1967</v>
      </c>
      <c r="L311" s="6">
        <v>2021</v>
      </c>
      <c r="M311" s="7">
        <v>900</v>
      </c>
      <c r="N311" s="7">
        <v>900</v>
      </c>
      <c r="O311" s="66" t="s">
        <v>8</v>
      </c>
      <c r="P311" s="6" t="s">
        <v>3</v>
      </c>
      <c r="Q311" s="6">
        <v>2024</v>
      </c>
    </row>
    <row r="312" spans="1:35" s="52" customFormat="1" ht="38.25" x14ac:dyDescent="0.25">
      <c r="A312" s="25">
        <v>308</v>
      </c>
      <c r="B312" s="61" t="s">
        <v>116</v>
      </c>
      <c r="C312" s="61" t="s">
        <v>228</v>
      </c>
      <c r="D312" s="61" t="s">
        <v>108</v>
      </c>
      <c r="E312" s="60">
        <v>200077970</v>
      </c>
      <c r="F312" s="60" t="s">
        <v>67</v>
      </c>
      <c r="G312" s="63"/>
      <c r="H312" s="17" t="s">
        <v>264</v>
      </c>
      <c r="I312" s="62">
        <v>511</v>
      </c>
      <c r="J312" s="6" t="s">
        <v>113</v>
      </c>
      <c r="K312" s="6">
        <v>1967</v>
      </c>
      <c r="L312" s="6">
        <v>2021</v>
      </c>
      <c r="M312" s="7">
        <v>1500</v>
      </c>
      <c r="N312" s="7">
        <v>1500</v>
      </c>
      <c r="O312" s="66" t="s">
        <v>8</v>
      </c>
      <c r="P312" s="6" t="s">
        <v>3</v>
      </c>
      <c r="Q312" s="6">
        <v>2024</v>
      </c>
    </row>
    <row r="313" spans="1:35" s="52" customFormat="1" ht="38.25" x14ac:dyDescent="0.25">
      <c r="A313" s="60">
        <v>309</v>
      </c>
      <c r="B313" s="61" t="s">
        <v>116</v>
      </c>
      <c r="C313" s="61" t="s">
        <v>228</v>
      </c>
      <c r="D313" s="61" t="s">
        <v>108</v>
      </c>
      <c r="E313" s="60">
        <v>200077970</v>
      </c>
      <c r="F313" s="60" t="s">
        <v>67</v>
      </c>
      <c r="G313" s="63"/>
      <c r="H313" s="17" t="s">
        <v>264</v>
      </c>
      <c r="I313" s="62">
        <v>514</v>
      </c>
      <c r="J313" s="6" t="s">
        <v>113</v>
      </c>
      <c r="K313" s="6">
        <v>1983</v>
      </c>
      <c r="L313" s="6">
        <v>2021</v>
      </c>
      <c r="M313" s="7">
        <v>1200</v>
      </c>
      <c r="N313" s="7">
        <v>1200</v>
      </c>
      <c r="O313" s="66" t="s">
        <v>8</v>
      </c>
      <c r="P313" s="6" t="s">
        <v>3</v>
      </c>
      <c r="Q313" s="6">
        <v>2024</v>
      </c>
    </row>
    <row r="314" spans="1:35" s="52" customFormat="1" ht="38.25" x14ac:dyDescent="0.25">
      <c r="A314" s="25">
        <v>310</v>
      </c>
      <c r="B314" s="61" t="s">
        <v>116</v>
      </c>
      <c r="C314" s="61" t="s">
        <v>228</v>
      </c>
      <c r="D314" s="61" t="s">
        <v>108</v>
      </c>
      <c r="E314" s="60">
        <v>200077970</v>
      </c>
      <c r="F314" s="60" t="s">
        <v>67</v>
      </c>
      <c r="G314" s="63"/>
      <c r="H314" s="17" t="s">
        <v>264</v>
      </c>
      <c r="I314" s="62">
        <v>513</v>
      </c>
      <c r="J314" s="6" t="s">
        <v>113</v>
      </c>
      <c r="K314" s="6">
        <v>1983</v>
      </c>
      <c r="L314" s="6">
        <v>2021</v>
      </c>
      <c r="M314" s="7">
        <v>1200</v>
      </c>
      <c r="N314" s="7">
        <v>1200</v>
      </c>
      <c r="O314" s="66" t="s">
        <v>8</v>
      </c>
      <c r="P314" s="6" t="s">
        <v>3</v>
      </c>
      <c r="Q314" s="6">
        <v>2024</v>
      </c>
    </row>
    <row r="315" spans="1:35" s="52" customFormat="1" ht="38.25" x14ac:dyDescent="0.25">
      <c r="A315" s="60">
        <v>311</v>
      </c>
      <c r="B315" s="61" t="s">
        <v>116</v>
      </c>
      <c r="C315" s="61" t="s">
        <v>228</v>
      </c>
      <c r="D315" s="61" t="s">
        <v>108</v>
      </c>
      <c r="E315" s="60">
        <v>200077970</v>
      </c>
      <c r="F315" s="62" t="s">
        <v>439</v>
      </c>
      <c r="G315" s="63"/>
      <c r="H315" s="17" t="s">
        <v>73</v>
      </c>
      <c r="I315" s="62">
        <v>498</v>
      </c>
      <c r="J315" s="6" t="s">
        <v>113</v>
      </c>
      <c r="K315" s="6">
        <v>1977</v>
      </c>
      <c r="L315" s="6">
        <v>2021</v>
      </c>
      <c r="M315" s="7">
        <v>1200</v>
      </c>
      <c r="N315" s="7">
        <v>1200</v>
      </c>
      <c r="O315" s="66" t="s">
        <v>8</v>
      </c>
      <c r="P315" s="60" t="s">
        <v>10</v>
      </c>
      <c r="Q315" s="6">
        <v>2024</v>
      </c>
    </row>
    <row r="316" spans="1:35" s="47" customFormat="1" ht="38.25" x14ac:dyDescent="0.25">
      <c r="A316" s="25">
        <v>312</v>
      </c>
      <c r="B316" s="61" t="s">
        <v>116</v>
      </c>
      <c r="C316" s="61" t="s">
        <v>229</v>
      </c>
      <c r="D316" s="61" t="s">
        <v>238</v>
      </c>
      <c r="E316" s="63">
        <v>200078908</v>
      </c>
      <c r="F316" s="63" t="s">
        <v>239</v>
      </c>
      <c r="G316" s="63"/>
      <c r="H316" s="12" t="s">
        <v>265</v>
      </c>
      <c r="I316" s="63" t="s">
        <v>230</v>
      </c>
      <c r="J316" s="6" t="s">
        <v>13</v>
      </c>
      <c r="K316" s="63">
        <v>1966</v>
      </c>
      <c r="L316" s="63">
        <v>2015</v>
      </c>
      <c r="M316" s="7">
        <v>262.60000000000002</v>
      </c>
      <c r="N316" s="7">
        <v>262.60000000000002</v>
      </c>
      <c r="O316" s="66" t="s">
        <v>8</v>
      </c>
      <c r="P316" s="6" t="s">
        <v>3</v>
      </c>
      <c r="Q316" s="6">
        <v>2024</v>
      </c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</row>
    <row r="317" spans="1:35" s="47" customFormat="1" ht="76.5" customHeight="1" x14ac:dyDescent="0.25">
      <c r="A317" s="60">
        <v>313</v>
      </c>
      <c r="B317" s="61" t="s">
        <v>116</v>
      </c>
      <c r="C317" s="61" t="s">
        <v>229</v>
      </c>
      <c r="D317" s="61" t="s">
        <v>238</v>
      </c>
      <c r="E317" s="63">
        <v>200078908</v>
      </c>
      <c r="F317" s="63" t="s">
        <v>239</v>
      </c>
      <c r="G317" s="63"/>
      <c r="H317" s="12" t="s">
        <v>569</v>
      </c>
      <c r="I317" s="63">
        <v>1</v>
      </c>
      <c r="J317" s="6" t="s">
        <v>110</v>
      </c>
      <c r="K317" s="63">
        <v>1967</v>
      </c>
      <c r="L317" s="63">
        <v>1980</v>
      </c>
      <c r="M317" s="7">
        <v>350</v>
      </c>
      <c r="N317" s="7">
        <v>350</v>
      </c>
      <c r="O317" s="66"/>
      <c r="P317" s="6" t="s">
        <v>16</v>
      </c>
      <c r="Q317" s="6">
        <v>2024</v>
      </c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</row>
    <row r="318" spans="1:35" s="47" customFormat="1" ht="76.5" customHeight="1" x14ac:dyDescent="0.25">
      <c r="A318" s="25">
        <v>314</v>
      </c>
      <c r="B318" s="61" t="s">
        <v>116</v>
      </c>
      <c r="C318" s="61" t="s">
        <v>229</v>
      </c>
      <c r="D318" s="61" t="s">
        <v>238</v>
      </c>
      <c r="E318" s="63">
        <v>200078908</v>
      </c>
      <c r="F318" s="63" t="s">
        <v>239</v>
      </c>
      <c r="G318" s="63"/>
      <c r="H318" s="12" t="s">
        <v>569</v>
      </c>
      <c r="I318" s="63">
        <v>2</v>
      </c>
      <c r="J318" s="6" t="s">
        <v>110</v>
      </c>
      <c r="K318" s="63">
        <v>1963</v>
      </c>
      <c r="L318" s="63">
        <v>1980</v>
      </c>
      <c r="M318" s="7">
        <v>300</v>
      </c>
      <c r="N318" s="7">
        <v>300</v>
      </c>
      <c r="O318" s="66"/>
      <c r="P318" s="6" t="s">
        <v>16</v>
      </c>
      <c r="Q318" s="6">
        <v>2024</v>
      </c>
    </row>
    <row r="319" spans="1:35" s="47" customFormat="1" ht="76.5" customHeight="1" x14ac:dyDescent="0.25">
      <c r="A319" s="60">
        <v>315</v>
      </c>
      <c r="B319" s="61" t="s">
        <v>116</v>
      </c>
      <c r="C319" s="61" t="s">
        <v>229</v>
      </c>
      <c r="D319" s="61" t="s">
        <v>238</v>
      </c>
      <c r="E319" s="63">
        <v>200078908</v>
      </c>
      <c r="F319" s="63" t="s">
        <v>239</v>
      </c>
      <c r="G319" s="63"/>
      <c r="H319" s="12" t="s">
        <v>570</v>
      </c>
      <c r="I319" s="63" t="s">
        <v>571</v>
      </c>
      <c r="J319" s="6" t="s">
        <v>2</v>
      </c>
      <c r="K319" s="63">
        <v>1973</v>
      </c>
      <c r="L319" s="63">
        <v>2015</v>
      </c>
      <c r="M319" s="7">
        <v>105.2</v>
      </c>
      <c r="N319" s="7">
        <v>105.2</v>
      </c>
      <c r="O319" s="66"/>
      <c r="P319" s="6" t="s">
        <v>3</v>
      </c>
      <c r="Q319" s="6">
        <v>2024</v>
      </c>
    </row>
    <row r="320" spans="1:35" s="14" customFormat="1" ht="76.5" customHeight="1" x14ac:dyDescent="0.25">
      <c r="A320" s="25">
        <v>316</v>
      </c>
      <c r="B320" s="61" t="s">
        <v>684</v>
      </c>
      <c r="C320" s="61" t="s">
        <v>572</v>
      </c>
      <c r="D320" s="60"/>
      <c r="E320" s="60"/>
      <c r="F320" s="60"/>
      <c r="G320" s="63"/>
      <c r="H320" s="17" t="s">
        <v>573</v>
      </c>
      <c r="I320" s="62" t="s">
        <v>8</v>
      </c>
      <c r="J320" s="6" t="s">
        <v>2</v>
      </c>
      <c r="K320" s="6" t="s">
        <v>8</v>
      </c>
      <c r="L320" s="6">
        <v>2023</v>
      </c>
      <c r="M320" s="19">
        <v>100</v>
      </c>
      <c r="N320" s="19">
        <v>100</v>
      </c>
      <c r="O320" s="66"/>
      <c r="P320" s="8" t="s">
        <v>260</v>
      </c>
      <c r="Q320" s="6">
        <v>2024</v>
      </c>
    </row>
    <row r="321" spans="1:35" s="14" customFormat="1" ht="76.5" customHeight="1" x14ac:dyDescent="0.25">
      <c r="A321" s="60">
        <v>317</v>
      </c>
      <c r="B321" s="61" t="s">
        <v>684</v>
      </c>
      <c r="C321" s="61" t="s">
        <v>572</v>
      </c>
      <c r="D321" s="60"/>
      <c r="E321" s="60"/>
      <c r="F321" s="60"/>
      <c r="G321" s="63"/>
      <c r="H321" s="17" t="s">
        <v>93</v>
      </c>
      <c r="I321" s="62">
        <v>297</v>
      </c>
      <c r="J321" s="6" t="s">
        <v>452</v>
      </c>
      <c r="K321" s="6">
        <v>1992</v>
      </c>
      <c r="L321" s="6">
        <v>2023</v>
      </c>
      <c r="M321" s="19">
        <v>1440</v>
      </c>
      <c r="N321" s="19">
        <v>1440</v>
      </c>
      <c r="O321" s="66"/>
      <c r="P321" s="8" t="s">
        <v>260</v>
      </c>
      <c r="Q321" s="6">
        <v>2024</v>
      </c>
    </row>
    <row r="322" spans="1:35" s="14" customFormat="1" ht="76.5" customHeight="1" x14ac:dyDescent="0.25">
      <c r="A322" s="25">
        <v>318</v>
      </c>
      <c r="B322" s="61" t="s">
        <v>684</v>
      </c>
      <c r="C322" s="61" t="s">
        <v>572</v>
      </c>
      <c r="D322" s="60"/>
      <c r="E322" s="60"/>
      <c r="F322" s="60"/>
      <c r="G322" s="63"/>
      <c r="H322" s="17" t="s">
        <v>574</v>
      </c>
      <c r="I322" s="62" t="s">
        <v>8</v>
      </c>
      <c r="J322" s="6" t="s">
        <v>452</v>
      </c>
      <c r="K322" s="6">
        <v>1979</v>
      </c>
      <c r="L322" s="6">
        <v>2023</v>
      </c>
      <c r="M322" s="19">
        <v>700</v>
      </c>
      <c r="N322" s="19">
        <v>650</v>
      </c>
      <c r="O322" s="66"/>
      <c r="P322" s="8" t="s">
        <v>260</v>
      </c>
      <c r="Q322" s="6">
        <v>2024</v>
      </c>
    </row>
    <row r="323" spans="1:35" s="14" customFormat="1" ht="76.5" customHeight="1" x14ac:dyDescent="0.25">
      <c r="A323" s="60">
        <v>319</v>
      </c>
      <c r="B323" s="61" t="s">
        <v>684</v>
      </c>
      <c r="C323" s="61" t="s">
        <v>572</v>
      </c>
      <c r="D323" s="60"/>
      <c r="E323" s="60"/>
      <c r="F323" s="60"/>
      <c r="G323" s="63"/>
      <c r="H323" s="17" t="s">
        <v>573</v>
      </c>
      <c r="I323" s="62" t="s">
        <v>8</v>
      </c>
      <c r="J323" s="6" t="s">
        <v>2</v>
      </c>
      <c r="K323" s="6" t="s">
        <v>8</v>
      </c>
      <c r="L323" s="6">
        <v>2023</v>
      </c>
      <c r="M323" s="19">
        <v>270</v>
      </c>
      <c r="N323" s="19">
        <v>270</v>
      </c>
      <c r="O323" s="66"/>
      <c r="P323" s="8" t="s">
        <v>260</v>
      </c>
      <c r="Q323" s="6">
        <v>2024</v>
      </c>
    </row>
    <row r="324" spans="1:35" s="14" customFormat="1" ht="76.5" customHeight="1" x14ac:dyDescent="0.25">
      <c r="A324" s="25">
        <v>320</v>
      </c>
      <c r="B324" s="61" t="s">
        <v>684</v>
      </c>
      <c r="C324" s="61" t="s">
        <v>572</v>
      </c>
      <c r="D324" s="60"/>
      <c r="E324" s="60"/>
      <c r="F324" s="60"/>
      <c r="G324" s="63"/>
      <c r="H324" s="17" t="s">
        <v>574</v>
      </c>
      <c r="I324" s="62" t="s">
        <v>8</v>
      </c>
      <c r="J324" s="6" t="s">
        <v>452</v>
      </c>
      <c r="K324" s="6">
        <v>1976</v>
      </c>
      <c r="L324" s="6">
        <v>2023</v>
      </c>
      <c r="M324" s="19">
        <v>900</v>
      </c>
      <c r="N324" s="19">
        <v>900</v>
      </c>
      <c r="O324" s="66"/>
      <c r="P324" s="8" t="s">
        <v>260</v>
      </c>
      <c r="Q324" s="6">
        <v>2024</v>
      </c>
    </row>
    <row r="325" spans="1:35" s="21" customFormat="1" ht="76.5" customHeight="1" x14ac:dyDescent="0.25">
      <c r="A325" s="60">
        <v>321</v>
      </c>
      <c r="B325" s="61" t="s">
        <v>684</v>
      </c>
      <c r="C325" s="61" t="s">
        <v>185</v>
      </c>
      <c r="D325" s="60"/>
      <c r="E325" s="60"/>
      <c r="F325" s="60"/>
      <c r="G325" s="63"/>
      <c r="H325" s="17" t="s">
        <v>575</v>
      </c>
      <c r="I325" s="62"/>
      <c r="J325" s="6" t="s">
        <v>207</v>
      </c>
      <c r="K325" s="6" t="s">
        <v>8</v>
      </c>
      <c r="L325" s="6">
        <v>2023</v>
      </c>
      <c r="M325" s="38">
        <v>100</v>
      </c>
      <c r="N325" s="38">
        <v>100</v>
      </c>
      <c r="O325" s="71" t="s">
        <v>8</v>
      </c>
      <c r="P325" s="38" t="s">
        <v>16</v>
      </c>
      <c r="Q325" s="6">
        <v>2024</v>
      </c>
    </row>
    <row r="326" spans="1:35" s="14" customFormat="1" ht="76.5" customHeight="1" x14ac:dyDescent="0.25">
      <c r="A326" s="25">
        <v>322</v>
      </c>
      <c r="B326" s="61" t="s">
        <v>684</v>
      </c>
      <c r="C326" s="61" t="s">
        <v>335</v>
      </c>
      <c r="D326" s="60" t="s">
        <v>398</v>
      </c>
      <c r="E326" s="60">
        <v>200079483</v>
      </c>
      <c r="F326" s="60" t="s">
        <v>397</v>
      </c>
      <c r="G326" s="63"/>
      <c r="H326" s="17" t="s">
        <v>336</v>
      </c>
      <c r="I326" s="63"/>
      <c r="J326" s="6"/>
      <c r="K326" s="6">
        <v>2011</v>
      </c>
      <c r="L326" s="6">
        <v>2023</v>
      </c>
      <c r="M326" s="19">
        <v>960</v>
      </c>
      <c r="N326" s="19">
        <v>960</v>
      </c>
      <c r="O326" s="66"/>
      <c r="P326" s="6" t="s">
        <v>3</v>
      </c>
      <c r="Q326" s="6">
        <v>2024</v>
      </c>
    </row>
    <row r="327" spans="1:35" s="45" customFormat="1" ht="38.25" x14ac:dyDescent="0.25">
      <c r="A327" s="60">
        <v>323</v>
      </c>
      <c r="B327" s="61" t="s">
        <v>35</v>
      </c>
      <c r="C327" s="61" t="s">
        <v>27</v>
      </c>
      <c r="D327" s="61" t="s">
        <v>97</v>
      </c>
      <c r="E327" s="60">
        <v>200026868</v>
      </c>
      <c r="F327" s="60" t="s">
        <v>26</v>
      </c>
      <c r="G327" s="63"/>
      <c r="H327" s="17" t="s">
        <v>266</v>
      </c>
      <c r="I327" s="62" t="s">
        <v>267</v>
      </c>
      <c r="J327" s="6" t="s">
        <v>207</v>
      </c>
      <c r="K327" s="6">
        <v>2011</v>
      </c>
      <c r="L327" s="6">
        <v>2020</v>
      </c>
      <c r="M327" s="7">
        <v>499.8</v>
      </c>
      <c r="N327" s="7">
        <v>499.8</v>
      </c>
      <c r="O327" s="66" t="s">
        <v>8</v>
      </c>
      <c r="P327" s="8" t="s">
        <v>7</v>
      </c>
      <c r="Q327" s="6">
        <v>2024</v>
      </c>
    </row>
    <row r="328" spans="1:35" s="47" customFormat="1" ht="265.5" customHeight="1" x14ac:dyDescent="0.25">
      <c r="A328" s="25">
        <v>324</v>
      </c>
      <c r="B328" s="61" t="s">
        <v>35</v>
      </c>
      <c r="C328" s="61" t="s">
        <v>44</v>
      </c>
      <c r="D328" s="61" t="s">
        <v>150</v>
      </c>
      <c r="E328" s="63">
        <v>200502164</v>
      </c>
      <c r="F328" s="63" t="s">
        <v>45</v>
      </c>
      <c r="G328" s="63"/>
      <c r="H328" s="12" t="s">
        <v>94</v>
      </c>
      <c r="I328" s="63" t="s">
        <v>231</v>
      </c>
      <c r="J328" s="6" t="s">
        <v>13</v>
      </c>
      <c r="K328" s="63">
        <v>1980</v>
      </c>
      <c r="L328" s="63">
        <v>2016</v>
      </c>
      <c r="M328" s="7">
        <v>504.6</v>
      </c>
      <c r="N328" s="7">
        <v>504.6</v>
      </c>
      <c r="O328" s="66" t="s">
        <v>8</v>
      </c>
      <c r="P328" s="60" t="s">
        <v>7</v>
      </c>
      <c r="Q328" s="6">
        <v>2024</v>
      </c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</row>
    <row r="329" spans="1:35" s="14" customFormat="1" ht="76.5" customHeight="1" x14ac:dyDescent="0.25">
      <c r="A329" s="60">
        <v>325</v>
      </c>
      <c r="B329" s="61" t="s">
        <v>35</v>
      </c>
      <c r="C329" s="61" t="s">
        <v>44</v>
      </c>
      <c r="D329" s="61" t="s">
        <v>150</v>
      </c>
      <c r="E329" s="60">
        <v>200502164</v>
      </c>
      <c r="F329" s="60" t="s">
        <v>45</v>
      </c>
      <c r="G329" s="63"/>
      <c r="H329" s="12" t="s">
        <v>268</v>
      </c>
      <c r="I329" s="12" t="s">
        <v>645</v>
      </c>
      <c r="J329" s="6" t="s">
        <v>113</v>
      </c>
      <c r="K329" s="6">
        <v>1974</v>
      </c>
      <c r="L329" s="6">
        <v>2018</v>
      </c>
      <c r="M329" s="7">
        <f>330+994+462.7+29.8</f>
        <v>1816.5</v>
      </c>
      <c r="N329" s="7">
        <f>330+994+462.7+29.8</f>
        <v>1816.5</v>
      </c>
      <c r="O329" s="66"/>
      <c r="P329" s="8" t="s">
        <v>7</v>
      </c>
      <c r="Q329" s="6">
        <v>2024</v>
      </c>
    </row>
    <row r="330" spans="1:35" s="14" customFormat="1" ht="76.5" customHeight="1" x14ac:dyDescent="0.25">
      <c r="A330" s="25">
        <v>326</v>
      </c>
      <c r="B330" s="61" t="s">
        <v>35</v>
      </c>
      <c r="C330" s="61" t="s">
        <v>44</v>
      </c>
      <c r="D330" s="61" t="s">
        <v>150</v>
      </c>
      <c r="E330" s="60">
        <v>200502164</v>
      </c>
      <c r="F330" s="60" t="s">
        <v>45</v>
      </c>
      <c r="G330" s="63"/>
      <c r="H330" s="12" t="s">
        <v>646</v>
      </c>
      <c r="I330" s="12" t="s">
        <v>648</v>
      </c>
      <c r="J330" s="6" t="s">
        <v>452</v>
      </c>
      <c r="K330" s="6" t="s">
        <v>650</v>
      </c>
      <c r="L330" s="6">
        <v>2023</v>
      </c>
      <c r="M330" s="7">
        <f>30+370+1250</f>
        <v>1650</v>
      </c>
      <c r="N330" s="7">
        <f>30+370+1250</f>
        <v>1650</v>
      </c>
      <c r="O330" s="66"/>
      <c r="P330" s="8" t="s">
        <v>16</v>
      </c>
      <c r="Q330" s="6">
        <v>2025</v>
      </c>
    </row>
    <row r="331" spans="1:35" s="14" customFormat="1" ht="51" x14ac:dyDescent="0.25">
      <c r="A331" s="60">
        <v>327</v>
      </c>
      <c r="B331" s="61" t="s">
        <v>35</v>
      </c>
      <c r="C331" s="61" t="s">
        <v>44</v>
      </c>
      <c r="D331" s="61" t="s">
        <v>150</v>
      </c>
      <c r="E331" s="60">
        <v>200502164</v>
      </c>
      <c r="F331" s="60" t="s">
        <v>45</v>
      </c>
      <c r="G331" s="63"/>
      <c r="H331" s="12" t="s">
        <v>647</v>
      </c>
      <c r="I331" s="12" t="s">
        <v>649</v>
      </c>
      <c r="J331" s="6" t="s">
        <v>452</v>
      </c>
      <c r="K331" s="6" t="s">
        <v>651</v>
      </c>
      <c r="L331" s="6">
        <v>2023</v>
      </c>
      <c r="M331" s="7">
        <f>320+1290+1680</f>
        <v>3290</v>
      </c>
      <c r="N331" s="7">
        <f>320+1290+1680</f>
        <v>3290</v>
      </c>
      <c r="O331" s="66"/>
      <c r="P331" s="8" t="s">
        <v>7</v>
      </c>
      <c r="Q331" s="6">
        <v>2024</v>
      </c>
    </row>
    <row r="332" spans="1:35" s="48" customFormat="1" ht="60.75" customHeight="1" x14ac:dyDescent="0.25">
      <c r="A332" s="25">
        <v>328</v>
      </c>
      <c r="B332" s="61" t="s">
        <v>35</v>
      </c>
      <c r="C332" s="61" t="s">
        <v>82</v>
      </c>
      <c r="D332" s="61" t="s">
        <v>109</v>
      </c>
      <c r="E332" s="60">
        <v>200026087</v>
      </c>
      <c r="F332" s="60" t="s">
        <v>83</v>
      </c>
      <c r="G332" s="14"/>
      <c r="H332" s="17" t="s">
        <v>639</v>
      </c>
      <c r="I332" s="62" t="s">
        <v>640</v>
      </c>
      <c r="J332" s="56" t="s">
        <v>68</v>
      </c>
      <c r="K332" s="56">
        <v>1925</v>
      </c>
      <c r="L332" s="56">
        <v>2020</v>
      </c>
      <c r="M332" s="59">
        <v>182.5</v>
      </c>
      <c r="N332" s="59">
        <v>182.5</v>
      </c>
      <c r="O332" s="66"/>
      <c r="P332" s="8" t="s">
        <v>16</v>
      </c>
      <c r="Q332" s="56">
        <v>2024</v>
      </c>
    </row>
    <row r="333" spans="1:35" s="48" customFormat="1" ht="60.75" customHeight="1" x14ac:dyDescent="0.25">
      <c r="A333" s="60">
        <v>329</v>
      </c>
      <c r="B333" s="61" t="s">
        <v>35</v>
      </c>
      <c r="C333" s="61" t="s">
        <v>82</v>
      </c>
      <c r="D333" s="61" t="s">
        <v>109</v>
      </c>
      <c r="E333" s="60">
        <v>200026087</v>
      </c>
      <c r="F333" s="60" t="s">
        <v>83</v>
      </c>
      <c r="G333" s="14"/>
      <c r="H333" s="17" t="s">
        <v>639</v>
      </c>
      <c r="I333" s="62" t="s">
        <v>641</v>
      </c>
      <c r="J333" s="56" t="s">
        <v>68</v>
      </c>
      <c r="K333" s="56">
        <v>1970</v>
      </c>
      <c r="L333" s="56">
        <v>2020</v>
      </c>
      <c r="M333" s="59">
        <v>273</v>
      </c>
      <c r="N333" s="59">
        <v>273</v>
      </c>
      <c r="O333" s="66"/>
      <c r="P333" s="8" t="s">
        <v>16</v>
      </c>
      <c r="Q333" s="56">
        <v>2024</v>
      </c>
    </row>
    <row r="334" spans="1:35" s="48" customFormat="1" ht="60.75" customHeight="1" x14ac:dyDescent="0.25">
      <c r="A334" s="25">
        <v>330</v>
      </c>
      <c r="B334" s="61" t="s">
        <v>35</v>
      </c>
      <c r="C334" s="61" t="s">
        <v>82</v>
      </c>
      <c r="D334" s="61" t="s">
        <v>109</v>
      </c>
      <c r="E334" s="60">
        <v>200026087</v>
      </c>
      <c r="F334" s="60" t="s">
        <v>83</v>
      </c>
      <c r="G334" s="14"/>
      <c r="H334" s="17" t="s">
        <v>639</v>
      </c>
      <c r="I334" s="62" t="s">
        <v>642</v>
      </c>
      <c r="J334" s="56" t="s">
        <v>452</v>
      </c>
      <c r="K334" s="56">
        <v>1962</v>
      </c>
      <c r="L334" s="56">
        <v>2022</v>
      </c>
      <c r="M334" s="59">
        <v>1609</v>
      </c>
      <c r="N334" s="59">
        <v>1609</v>
      </c>
      <c r="O334" s="66"/>
      <c r="P334" s="8" t="s">
        <v>16</v>
      </c>
      <c r="Q334" s="56">
        <v>2024</v>
      </c>
    </row>
    <row r="335" spans="1:35" s="48" customFormat="1" ht="60.75" customHeight="1" x14ac:dyDescent="0.25">
      <c r="A335" s="60">
        <v>331</v>
      </c>
      <c r="B335" s="61" t="s">
        <v>35</v>
      </c>
      <c r="C335" s="61" t="s">
        <v>82</v>
      </c>
      <c r="D335" s="61" t="s">
        <v>109</v>
      </c>
      <c r="E335" s="60">
        <v>200026087</v>
      </c>
      <c r="F335" s="60" t="s">
        <v>83</v>
      </c>
      <c r="G335" s="14"/>
      <c r="H335" s="17" t="s">
        <v>639</v>
      </c>
      <c r="I335" s="62" t="s">
        <v>643</v>
      </c>
      <c r="J335" s="56" t="s">
        <v>452</v>
      </c>
      <c r="K335" s="56">
        <v>1963</v>
      </c>
      <c r="L335" s="56">
        <v>2022</v>
      </c>
      <c r="M335" s="59">
        <v>1111.4000000000001</v>
      </c>
      <c r="N335" s="59">
        <v>1111.4000000000001</v>
      </c>
      <c r="O335" s="66"/>
      <c r="P335" s="8" t="s">
        <v>16</v>
      </c>
      <c r="Q335" s="56">
        <v>2024</v>
      </c>
    </row>
    <row r="336" spans="1:35" s="48" customFormat="1" ht="60.75" customHeight="1" x14ac:dyDescent="0.25">
      <c r="A336" s="25">
        <v>332</v>
      </c>
      <c r="B336" s="61" t="s">
        <v>35</v>
      </c>
      <c r="C336" s="61" t="s">
        <v>82</v>
      </c>
      <c r="D336" s="61" t="s">
        <v>109</v>
      </c>
      <c r="E336" s="60">
        <v>200026087</v>
      </c>
      <c r="F336" s="60" t="s">
        <v>83</v>
      </c>
      <c r="G336" s="14"/>
      <c r="H336" s="17" t="s">
        <v>639</v>
      </c>
      <c r="I336" s="62" t="s">
        <v>644</v>
      </c>
      <c r="J336" s="56" t="s">
        <v>452</v>
      </c>
      <c r="K336" s="56">
        <v>1971</v>
      </c>
      <c r="L336" s="56">
        <v>2023</v>
      </c>
      <c r="M336" s="59">
        <v>1124.0999999999999</v>
      </c>
      <c r="N336" s="59">
        <v>1124.0999999999999</v>
      </c>
      <c r="O336" s="66"/>
      <c r="P336" s="8" t="s">
        <v>16</v>
      </c>
      <c r="Q336" s="56">
        <v>2024</v>
      </c>
    </row>
    <row r="337" spans="1:361" s="14" customFormat="1" ht="38.25" x14ac:dyDescent="0.25">
      <c r="A337" s="60">
        <v>333</v>
      </c>
      <c r="B337" s="61" t="s">
        <v>35</v>
      </c>
      <c r="C337" s="61" t="s">
        <v>126</v>
      </c>
      <c r="D337" s="61" t="s">
        <v>140</v>
      </c>
      <c r="E337" s="60">
        <v>200025994</v>
      </c>
      <c r="F337" s="60" t="s">
        <v>141</v>
      </c>
      <c r="G337" s="63"/>
      <c r="H337" s="17" t="s">
        <v>205</v>
      </c>
      <c r="I337" s="62">
        <v>56</v>
      </c>
      <c r="J337" s="6" t="s">
        <v>9</v>
      </c>
      <c r="K337" s="6">
        <v>1970</v>
      </c>
      <c r="L337" s="6">
        <v>2020</v>
      </c>
      <c r="M337" s="7">
        <v>116.2</v>
      </c>
      <c r="N337" s="7">
        <v>116.2</v>
      </c>
      <c r="O337" s="66" t="s">
        <v>8</v>
      </c>
      <c r="P337" s="8" t="s">
        <v>16</v>
      </c>
      <c r="Q337" s="62">
        <v>2025</v>
      </c>
    </row>
    <row r="338" spans="1:361" s="14" customFormat="1" ht="38.25" x14ac:dyDescent="0.25">
      <c r="A338" s="25">
        <v>334</v>
      </c>
      <c r="B338" s="61" t="s">
        <v>35</v>
      </c>
      <c r="C338" s="61" t="s">
        <v>89</v>
      </c>
      <c r="D338" s="61" t="s">
        <v>98</v>
      </c>
      <c r="E338" s="60">
        <v>200026046</v>
      </c>
      <c r="F338" s="60" t="s">
        <v>99</v>
      </c>
      <c r="G338" s="63"/>
      <c r="H338" s="17" t="s">
        <v>232</v>
      </c>
      <c r="I338" s="62" t="s">
        <v>233</v>
      </c>
      <c r="J338" s="13" t="s">
        <v>2</v>
      </c>
      <c r="K338" s="23">
        <v>1939</v>
      </c>
      <c r="L338" s="6">
        <v>2016</v>
      </c>
      <c r="M338" s="7">
        <v>260.3</v>
      </c>
      <c r="N338" s="7">
        <v>260.3</v>
      </c>
      <c r="O338" s="66" t="s">
        <v>8</v>
      </c>
      <c r="P338" s="8" t="s">
        <v>11</v>
      </c>
      <c r="Q338" s="6">
        <v>2024</v>
      </c>
    </row>
    <row r="339" spans="1:361" s="14" customFormat="1" ht="38.25" x14ac:dyDescent="0.25">
      <c r="A339" s="60">
        <v>335</v>
      </c>
      <c r="B339" s="61" t="s">
        <v>35</v>
      </c>
      <c r="C339" s="61" t="s">
        <v>89</v>
      </c>
      <c r="D339" s="61" t="s">
        <v>98</v>
      </c>
      <c r="E339" s="60">
        <v>200026046</v>
      </c>
      <c r="F339" s="60" t="s">
        <v>99</v>
      </c>
      <c r="G339" s="63"/>
      <c r="H339" s="17" t="s">
        <v>661</v>
      </c>
      <c r="I339" s="62">
        <v>143</v>
      </c>
      <c r="J339" s="13" t="s">
        <v>68</v>
      </c>
      <c r="K339" s="23">
        <v>1982</v>
      </c>
      <c r="L339" s="6">
        <v>1992</v>
      </c>
      <c r="M339" s="7">
        <v>220</v>
      </c>
      <c r="N339" s="7">
        <v>220</v>
      </c>
      <c r="O339" s="66"/>
      <c r="P339" s="8" t="s">
        <v>16</v>
      </c>
      <c r="Q339" s="6">
        <v>2025</v>
      </c>
    </row>
    <row r="340" spans="1:361" s="21" customFormat="1" ht="76.5" customHeight="1" x14ac:dyDescent="0.25">
      <c r="A340" s="25">
        <v>336</v>
      </c>
      <c r="B340" s="61" t="s">
        <v>35</v>
      </c>
      <c r="C340" s="61" t="s">
        <v>206</v>
      </c>
      <c r="D340" s="61" t="s">
        <v>208</v>
      </c>
      <c r="E340" s="60">
        <v>200026194</v>
      </c>
      <c r="F340" s="60" t="s">
        <v>209</v>
      </c>
      <c r="G340" s="63"/>
      <c r="H340" s="17" t="s">
        <v>495</v>
      </c>
      <c r="I340" s="62" t="s">
        <v>496</v>
      </c>
      <c r="J340" s="6" t="s">
        <v>2</v>
      </c>
      <c r="K340" s="6">
        <v>1960</v>
      </c>
      <c r="L340" s="6">
        <v>2023</v>
      </c>
      <c r="M340" s="7">
        <v>251.5</v>
      </c>
      <c r="N340" s="7">
        <v>251.5</v>
      </c>
      <c r="O340" s="66">
        <v>1.25688006101E+17</v>
      </c>
      <c r="P340" s="8" t="s">
        <v>16</v>
      </c>
      <c r="Q340" s="6">
        <v>2025</v>
      </c>
    </row>
    <row r="341" spans="1:361" s="21" customFormat="1" ht="76.5" customHeight="1" x14ac:dyDescent="0.25">
      <c r="A341" s="60">
        <v>337</v>
      </c>
      <c r="B341" s="61" t="s">
        <v>35</v>
      </c>
      <c r="C341" s="61" t="s">
        <v>206</v>
      </c>
      <c r="D341" s="61" t="s">
        <v>208</v>
      </c>
      <c r="E341" s="60">
        <v>200026194</v>
      </c>
      <c r="F341" s="60" t="s">
        <v>209</v>
      </c>
      <c r="G341" s="63"/>
      <c r="H341" s="17" t="s">
        <v>662</v>
      </c>
      <c r="I341" s="62" t="s">
        <v>663</v>
      </c>
      <c r="J341" s="6" t="s">
        <v>207</v>
      </c>
      <c r="K341" s="6">
        <v>2017</v>
      </c>
      <c r="L341" s="6">
        <v>2023</v>
      </c>
      <c r="M341" s="7">
        <v>16.899999999999999</v>
      </c>
      <c r="N341" s="7">
        <v>16.899999999999999</v>
      </c>
      <c r="O341" s="66"/>
      <c r="P341" s="8" t="s">
        <v>16</v>
      </c>
      <c r="Q341" s="6">
        <v>2024</v>
      </c>
    </row>
    <row r="342" spans="1:361" s="14" customFormat="1" ht="76.5" customHeight="1" x14ac:dyDescent="0.25">
      <c r="A342" s="25">
        <v>338</v>
      </c>
      <c r="B342" s="61" t="s">
        <v>34</v>
      </c>
      <c r="C342" s="61" t="s">
        <v>605</v>
      </c>
      <c r="D342" s="61" t="s">
        <v>608</v>
      </c>
      <c r="E342" s="60">
        <v>200114948</v>
      </c>
      <c r="F342" s="60" t="s">
        <v>609</v>
      </c>
      <c r="G342" s="63"/>
      <c r="H342" s="17" t="s">
        <v>606</v>
      </c>
      <c r="I342" s="62">
        <v>40</v>
      </c>
      <c r="J342" s="6" t="s">
        <v>9</v>
      </c>
      <c r="K342" s="6" t="s">
        <v>8</v>
      </c>
      <c r="L342" s="6">
        <v>2020</v>
      </c>
      <c r="M342" s="7">
        <v>850</v>
      </c>
      <c r="N342" s="7">
        <v>850</v>
      </c>
      <c r="O342" s="66" t="s">
        <v>8</v>
      </c>
      <c r="P342" s="8" t="s">
        <v>16</v>
      </c>
      <c r="Q342" s="6">
        <v>2024</v>
      </c>
    </row>
    <row r="343" spans="1:361" s="14" customFormat="1" ht="76.5" customHeight="1" x14ac:dyDescent="0.25">
      <c r="A343" s="60">
        <v>339</v>
      </c>
      <c r="B343" s="61" t="s">
        <v>34</v>
      </c>
      <c r="C343" s="61" t="s">
        <v>605</v>
      </c>
      <c r="D343" s="61" t="s">
        <v>608</v>
      </c>
      <c r="E343" s="60">
        <v>200114948</v>
      </c>
      <c r="F343" s="60" t="s">
        <v>609</v>
      </c>
      <c r="G343" s="63"/>
      <c r="H343" s="17" t="s">
        <v>607</v>
      </c>
      <c r="I343" s="62">
        <v>14</v>
      </c>
      <c r="J343" s="6" t="s">
        <v>9</v>
      </c>
      <c r="K343" s="6">
        <v>1957</v>
      </c>
      <c r="L343" s="6">
        <v>2020</v>
      </c>
      <c r="M343" s="7">
        <v>720</v>
      </c>
      <c r="N343" s="7">
        <v>720</v>
      </c>
      <c r="O343" s="66" t="s">
        <v>8</v>
      </c>
      <c r="P343" s="8" t="s">
        <v>16</v>
      </c>
      <c r="Q343" s="6">
        <v>2025</v>
      </c>
    </row>
    <row r="344" spans="1:361" s="14" customFormat="1" ht="76.5" customHeight="1" x14ac:dyDescent="0.25">
      <c r="A344" s="25">
        <v>340</v>
      </c>
      <c r="B344" s="61" t="s">
        <v>34</v>
      </c>
      <c r="C344" s="61" t="s">
        <v>605</v>
      </c>
      <c r="D344" s="61" t="s">
        <v>608</v>
      </c>
      <c r="E344" s="60">
        <v>200114948</v>
      </c>
      <c r="F344" s="60" t="s">
        <v>609</v>
      </c>
      <c r="G344" s="63"/>
      <c r="H344" s="17" t="s">
        <v>656</v>
      </c>
      <c r="I344" s="62">
        <v>1010067</v>
      </c>
      <c r="J344" s="6" t="s">
        <v>9</v>
      </c>
      <c r="K344" s="6">
        <v>1979</v>
      </c>
      <c r="L344" s="6">
        <v>2020</v>
      </c>
      <c r="M344" s="7">
        <v>1296</v>
      </c>
      <c r="N344" s="7">
        <v>1296</v>
      </c>
      <c r="O344" s="66" t="s">
        <v>8</v>
      </c>
      <c r="P344" s="8" t="s">
        <v>16</v>
      </c>
      <c r="Q344" s="6">
        <v>2025</v>
      </c>
    </row>
    <row r="345" spans="1:361" s="14" customFormat="1" ht="76.5" customHeight="1" x14ac:dyDescent="0.25">
      <c r="A345" s="60">
        <v>341</v>
      </c>
      <c r="B345" s="61" t="s">
        <v>34</v>
      </c>
      <c r="C345" s="61" t="s">
        <v>605</v>
      </c>
      <c r="D345" s="61" t="s">
        <v>608</v>
      </c>
      <c r="E345" s="60">
        <v>200114948</v>
      </c>
      <c r="F345" s="60" t="s">
        <v>609</v>
      </c>
      <c r="G345" s="63"/>
      <c r="H345" s="17" t="s">
        <v>607</v>
      </c>
      <c r="I345" s="62">
        <v>8</v>
      </c>
      <c r="J345" s="6" t="s">
        <v>9</v>
      </c>
      <c r="K345" s="6" t="s">
        <v>8</v>
      </c>
      <c r="L345" s="6">
        <v>2020</v>
      </c>
      <c r="M345" s="7">
        <v>740</v>
      </c>
      <c r="N345" s="7">
        <v>740</v>
      </c>
      <c r="O345" s="66" t="s">
        <v>8</v>
      </c>
      <c r="P345" s="8" t="s">
        <v>16</v>
      </c>
      <c r="Q345" s="6">
        <v>2024</v>
      </c>
    </row>
    <row r="346" spans="1:361" s="52" customFormat="1" ht="25.5" x14ac:dyDescent="0.25">
      <c r="A346" s="25">
        <v>342</v>
      </c>
      <c r="B346" s="61" t="s">
        <v>34</v>
      </c>
      <c r="C346" s="61" t="s">
        <v>88</v>
      </c>
      <c r="D346" s="60" t="s">
        <v>158</v>
      </c>
      <c r="E346" s="60">
        <v>200503081</v>
      </c>
      <c r="F346" s="60" t="s">
        <v>104</v>
      </c>
      <c r="G346" s="63"/>
      <c r="H346" s="17" t="s">
        <v>610</v>
      </c>
      <c r="I346" s="62">
        <v>100009</v>
      </c>
      <c r="J346" s="6" t="s">
        <v>452</v>
      </c>
      <c r="K346" s="6">
        <v>1975</v>
      </c>
      <c r="L346" s="6">
        <v>2023</v>
      </c>
      <c r="M346" s="19">
        <v>1008</v>
      </c>
      <c r="N346" s="19">
        <v>1008</v>
      </c>
      <c r="O346" s="61"/>
      <c r="P346" s="60" t="s">
        <v>16</v>
      </c>
      <c r="Q346" s="6">
        <v>2024</v>
      </c>
    </row>
    <row r="347" spans="1:361" s="47" customFormat="1" ht="38.25" customHeight="1" x14ac:dyDescent="0.25">
      <c r="A347" s="60">
        <v>343</v>
      </c>
      <c r="B347" s="61" t="s">
        <v>678</v>
      </c>
      <c r="C347" s="61" t="s">
        <v>176</v>
      </c>
      <c r="D347" s="60" t="s">
        <v>399</v>
      </c>
      <c r="E347" s="60">
        <v>291161560</v>
      </c>
      <c r="F347" s="60" t="s">
        <v>436</v>
      </c>
      <c r="G347" s="63"/>
      <c r="H347" s="61" t="s">
        <v>177</v>
      </c>
      <c r="I347" s="60" t="s">
        <v>195</v>
      </c>
      <c r="J347" s="6" t="s">
        <v>9</v>
      </c>
      <c r="K347" s="6">
        <v>2020</v>
      </c>
      <c r="L347" s="6">
        <v>2020</v>
      </c>
      <c r="M347" s="19">
        <v>36.299999999999997</v>
      </c>
      <c r="N347" s="19">
        <v>36.299999999999997</v>
      </c>
      <c r="O347" s="61"/>
      <c r="P347" s="8" t="s">
        <v>16</v>
      </c>
      <c r="Q347" s="63">
        <v>2025</v>
      </c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</row>
    <row r="348" spans="1:361" s="47" customFormat="1" ht="68.25" customHeight="1" x14ac:dyDescent="0.25">
      <c r="A348" s="25">
        <v>344</v>
      </c>
      <c r="B348" s="61" t="s">
        <v>678</v>
      </c>
      <c r="C348" s="61" t="s">
        <v>176</v>
      </c>
      <c r="D348" s="60" t="s">
        <v>399</v>
      </c>
      <c r="E348" s="60">
        <v>291161560</v>
      </c>
      <c r="F348" s="60" t="s">
        <v>436</v>
      </c>
      <c r="G348" s="63"/>
      <c r="H348" s="61" t="s">
        <v>177</v>
      </c>
      <c r="I348" s="62">
        <v>100966</v>
      </c>
      <c r="J348" s="6" t="s">
        <v>9</v>
      </c>
      <c r="K348" s="6">
        <v>2008</v>
      </c>
      <c r="L348" s="6">
        <v>2022</v>
      </c>
      <c r="M348" s="19">
        <v>40</v>
      </c>
      <c r="N348" s="19">
        <v>40</v>
      </c>
      <c r="O348" s="67"/>
      <c r="P348" s="62" t="s">
        <v>33</v>
      </c>
      <c r="Q348" s="63">
        <v>2024</v>
      </c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</row>
    <row r="349" spans="1:361" s="47" customFormat="1" ht="38.25" customHeight="1" x14ac:dyDescent="0.25">
      <c r="A349" s="60">
        <v>345</v>
      </c>
      <c r="B349" s="61" t="s">
        <v>678</v>
      </c>
      <c r="C349" s="61" t="s">
        <v>176</v>
      </c>
      <c r="D349" s="60" t="s">
        <v>399</v>
      </c>
      <c r="E349" s="60">
        <v>291161560</v>
      </c>
      <c r="F349" s="60" t="s">
        <v>436</v>
      </c>
      <c r="G349" s="63"/>
      <c r="H349" s="61" t="s">
        <v>177</v>
      </c>
      <c r="I349" s="62" t="s">
        <v>379</v>
      </c>
      <c r="J349" s="6" t="s">
        <v>9</v>
      </c>
      <c r="K349" s="6">
        <v>1949</v>
      </c>
      <c r="L349" s="6">
        <v>2022</v>
      </c>
      <c r="M349" s="19">
        <v>114</v>
      </c>
      <c r="N349" s="19">
        <v>114</v>
      </c>
      <c r="O349" s="67"/>
      <c r="P349" s="8" t="s">
        <v>16</v>
      </c>
      <c r="Q349" s="63">
        <v>2025</v>
      </c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</row>
    <row r="350" spans="1:361" s="47" customFormat="1" ht="38.25" customHeight="1" x14ac:dyDescent="0.25">
      <c r="A350" s="25">
        <v>346</v>
      </c>
      <c r="B350" s="61" t="s">
        <v>678</v>
      </c>
      <c r="C350" s="61" t="s">
        <v>176</v>
      </c>
      <c r="D350" s="60" t="s">
        <v>399</v>
      </c>
      <c r="E350" s="60">
        <v>291161560</v>
      </c>
      <c r="F350" s="60" t="s">
        <v>436</v>
      </c>
      <c r="G350" s="63"/>
      <c r="H350" s="61" t="s">
        <v>177</v>
      </c>
      <c r="I350" s="62" t="s">
        <v>380</v>
      </c>
      <c r="J350" s="6" t="s">
        <v>9</v>
      </c>
      <c r="K350" s="6">
        <v>1971</v>
      </c>
      <c r="L350" s="6">
        <v>2022</v>
      </c>
      <c r="M350" s="19">
        <v>5.8</v>
      </c>
      <c r="N350" s="19">
        <v>5.8</v>
      </c>
      <c r="O350" s="67"/>
      <c r="P350" s="8" t="s">
        <v>16</v>
      </c>
      <c r="Q350" s="63">
        <v>2025</v>
      </c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</row>
    <row r="351" spans="1:361" s="47" customFormat="1" ht="38.25" customHeight="1" x14ac:dyDescent="0.25">
      <c r="A351" s="60">
        <v>347</v>
      </c>
      <c r="B351" s="61" t="s">
        <v>678</v>
      </c>
      <c r="C351" s="61" t="s">
        <v>176</v>
      </c>
      <c r="D351" s="60" t="s">
        <v>399</v>
      </c>
      <c r="E351" s="60">
        <v>291161560</v>
      </c>
      <c r="F351" s="60" t="s">
        <v>436</v>
      </c>
      <c r="G351" s="63"/>
      <c r="H351" s="61" t="s">
        <v>177</v>
      </c>
      <c r="I351" s="62">
        <v>100295</v>
      </c>
      <c r="J351" s="6" t="s">
        <v>9</v>
      </c>
      <c r="K351" s="6">
        <v>1986</v>
      </c>
      <c r="L351" s="6">
        <v>2022</v>
      </c>
      <c r="M351" s="19">
        <v>3285</v>
      </c>
      <c r="N351" s="19">
        <v>3285</v>
      </c>
      <c r="O351" s="67"/>
      <c r="P351" s="8" t="s">
        <v>16</v>
      </c>
      <c r="Q351" s="63">
        <v>2025</v>
      </c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</row>
    <row r="352" spans="1:361" s="47" customFormat="1" ht="114.75" x14ac:dyDescent="0.25">
      <c r="A352" s="25">
        <v>348</v>
      </c>
      <c r="B352" s="61" t="s">
        <v>678</v>
      </c>
      <c r="C352" s="61" t="s">
        <v>176</v>
      </c>
      <c r="D352" s="60" t="s">
        <v>399</v>
      </c>
      <c r="E352" s="60">
        <v>291161560</v>
      </c>
      <c r="F352" s="60" t="s">
        <v>653</v>
      </c>
      <c r="G352" s="63"/>
      <c r="H352" s="61" t="s">
        <v>177</v>
      </c>
      <c r="I352" s="62" t="s">
        <v>381</v>
      </c>
      <c r="J352" s="6" t="s">
        <v>9</v>
      </c>
      <c r="K352" s="6">
        <v>1970</v>
      </c>
      <c r="L352" s="6">
        <v>2009</v>
      </c>
      <c r="M352" s="19">
        <v>3115.6</v>
      </c>
      <c r="N352" s="19">
        <v>3115.6</v>
      </c>
      <c r="O352" s="67"/>
      <c r="P352" s="19" t="s">
        <v>7</v>
      </c>
      <c r="Q352" s="63">
        <v>2024</v>
      </c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</row>
    <row r="353" spans="1:361" s="14" customFormat="1" ht="51" x14ac:dyDescent="0.25">
      <c r="A353" s="60">
        <v>349</v>
      </c>
      <c r="B353" s="61" t="s">
        <v>677</v>
      </c>
      <c r="C353" s="61" t="s">
        <v>122</v>
      </c>
      <c r="D353" s="61" t="s">
        <v>120</v>
      </c>
      <c r="E353" s="60">
        <v>200244711</v>
      </c>
      <c r="F353" s="60" t="s">
        <v>121</v>
      </c>
      <c r="G353" s="63"/>
      <c r="H353" s="17" t="s">
        <v>118</v>
      </c>
      <c r="I353" s="62" t="s">
        <v>129</v>
      </c>
      <c r="J353" s="13" t="s">
        <v>2</v>
      </c>
      <c r="K353" s="6" t="s">
        <v>8</v>
      </c>
      <c r="L353" s="6">
        <v>2018</v>
      </c>
      <c r="M353" s="7">
        <v>2754</v>
      </c>
      <c r="N353" s="7">
        <v>2754</v>
      </c>
      <c r="O353" s="61" t="s">
        <v>135</v>
      </c>
      <c r="P353" s="60" t="s">
        <v>7</v>
      </c>
      <c r="Q353" s="6">
        <v>2024</v>
      </c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45"/>
      <c r="CD353" s="45"/>
      <c r="CE353" s="45"/>
      <c r="CF353" s="45"/>
      <c r="CG353" s="45"/>
      <c r="CH353" s="45"/>
      <c r="CI353" s="45"/>
      <c r="CJ353" s="45"/>
      <c r="CK353" s="45"/>
      <c r="CL353" s="45"/>
      <c r="CM353" s="45"/>
      <c r="CN353" s="45"/>
      <c r="CO353" s="45"/>
      <c r="CP353" s="45"/>
      <c r="CQ353" s="45"/>
      <c r="CR353" s="45"/>
      <c r="CS353" s="45"/>
      <c r="CT353" s="45"/>
      <c r="CU353" s="45"/>
      <c r="CV353" s="45"/>
      <c r="CW353" s="45"/>
      <c r="CX353" s="45"/>
      <c r="CY353" s="45"/>
      <c r="CZ353" s="45"/>
      <c r="DA353" s="45"/>
      <c r="DB353" s="45"/>
      <c r="DC353" s="45"/>
      <c r="DD353" s="45"/>
      <c r="DE353" s="45"/>
      <c r="DF353" s="45"/>
      <c r="DG353" s="45"/>
      <c r="DH353" s="45"/>
      <c r="DI353" s="45"/>
      <c r="DJ353" s="45"/>
      <c r="DK353" s="45"/>
      <c r="DL353" s="45"/>
      <c r="DM353" s="45"/>
      <c r="DN353" s="45"/>
      <c r="DO353" s="45"/>
      <c r="DP353" s="45"/>
      <c r="DQ353" s="45"/>
      <c r="DR353" s="45"/>
      <c r="DS353" s="45"/>
      <c r="DT353" s="45"/>
      <c r="DU353" s="45"/>
      <c r="DV353" s="45"/>
      <c r="DW353" s="45"/>
      <c r="DX353" s="45"/>
      <c r="DY353" s="45"/>
      <c r="DZ353" s="45"/>
      <c r="EA353" s="45"/>
      <c r="EB353" s="45"/>
      <c r="EC353" s="45"/>
      <c r="ED353" s="45"/>
      <c r="EE353" s="45"/>
      <c r="EF353" s="45"/>
      <c r="EG353" s="45"/>
      <c r="EH353" s="45"/>
      <c r="EI353" s="45"/>
      <c r="EJ353" s="45"/>
      <c r="EK353" s="45"/>
      <c r="EL353" s="45"/>
      <c r="EM353" s="45"/>
      <c r="EN353" s="45"/>
      <c r="EO353" s="45"/>
      <c r="EP353" s="45"/>
      <c r="EQ353" s="45"/>
      <c r="ER353" s="45"/>
      <c r="ES353" s="45"/>
      <c r="ET353" s="45"/>
      <c r="EU353" s="45"/>
      <c r="EV353" s="45"/>
      <c r="EW353" s="45"/>
      <c r="EX353" s="45"/>
      <c r="EY353" s="45"/>
      <c r="EZ353" s="45"/>
      <c r="FA353" s="45"/>
      <c r="FB353" s="45"/>
      <c r="FC353" s="45"/>
      <c r="FD353" s="45"/>
      <c r="FE353" s="45"/>
      <c r="FF353" s="45"/>
      <c r="FG353" s="45"/>
      <c r="FH353" s="45"/>
      <c r="FI353" s="45"/>
      <c r="FJ353" s="45"/>
      <c r="FK353" s="45"/>
      <c r="FL353" s="45"/>
      <c r="FM353" s="45"/>
      <c r="FN353" s="45"/>
      <c r="FO353" s="45"/>
      <c r="FP353" s="45"/>
      <c r="FQ353" s="45"/>
      <c r="FR353" s="45"/>
      <c r="FS353" s="45"/>
      <c r="FT353" s="45"/>
      <c r="FU353" s="45"/>
      <c r="FV353" s="45"/>
      <c r="FW353" s="45"/>
      <c r="FX353" s="45"/>
      <c r="FY353" s="45"/>
      <c r="FZ353" s="45"/>
      <c r="GA353" s="45"/>
      <c r="GB353" s="45"/>
      <c r="GC353" s="45"/>
      <c r="GD353" s="45"/>
      <c r="GE353" s="45"/>
      <c r="GF353" s="45"/>
      <c r="GG353" s="45"/>
      <c r="GH353" s="45"/>
      <c r="GI353" s="45"/>
      <c r="GJ353" s="45"/>
      <c r="GK353" s="45"/>
      <c r="GL353" s="45"/>
      <c r="GM353" s="45"/>
      <c r="GN353" s="45"/>
      <c r="GO353" s="45"/>
      <c r="GP353" s="45"/>
      <c r="GQ353" s="45"/>
      <c r="GR353" s="45"/>
      <c r="GS353" s="45"/>
      <c r="GT353" s="45"/>
      <c r="GU353" s="45"/>
      <c r="GV353" s="45"/>
      <c r="GW353" s="45"/>
      <c r="GX353" s="45"/>
      <c r="GY353" s="45"/>
      <c r="GZ353" s="45"/>
      <c r="HA353" s="45"/>
      <c r="HB353" s="45"/>
      <c r="HC353" s="45"/>
      <c r="HD353" s="45"/>
      <c r="HE353" s="45"/>
      <c r="HF353" s="45"/>
      <c r="HG353" s="45"/>
      <c r="HH353" s="45"/>
      <c r="HI353" s="45"/>
      <c r="HJ353" s="45"/>
      <c r="HK353" s="45"/>
      <c r="HL353" s="45"/>
      <c r="HM353" s="45"/>
      <c r="HN353" s="45"/>
      <c r="HO353" s="45"/>
      <c r="HP353" s="45"/>
      <c r="HQ353" s="45"/>
      <c r="HR353" s="45"/>
      <c r="HS353" s="45"/>
      <c r="HT353" s="45"/>
      <c r="HU353" s="45"/>
      <c r="HV353" s="45"/>
      <c r="HW353" s="45"/>
      <c r="HX353" s="45"/>
      <c r="HY353" s="45"/>
      <c r="HZ353" s="45"/>
      <c r="IA353" s="45"/>
      <c r="IB353" s="45"/>
      <c r="IC353" s="45"/>
      <c r="ID353" s="45"/>
      <c r="IE353" s="45"/>
      <c r="IF353" s="45"/>
      <c r="IG353" s="45"/>
      <c r="IH353" s="45"/>
      <c r="II353" s="45"/>
      <c r="IJ353" s="45"/>
      <c r="IK353" s="45"/>
      <c r="IL353" s="45"/>
      <c r="IM353" s="45"/>
      <c r="IN353" s="45"/>
      <c r="IO353" s="45"/>
      <c r="IP353" s="45"/>
      <c r="IQ353" s="45"/>
      <c r="IR353" s="45"/>
      <c r="IS353" s="45"/>
      <c r="IT353" s="45"/>
      <c r="IU353" s="45"/>
      <c r="IV353" s="45"/>
      <c r="IW353" s="45"/>
      <c r="IX353" s="45"/>
      <c r="IY353" s="45"/>
      <c r="IZ353" s="45"/>
      <c r="JA353" s="45"/>
      <c r="JB353" s="45"/>
      <c r="JC353" s="45"/>
      <c r="JD353" s="45"/>
      <c r="JE353" s="45"/>
      <c r="JF353" s="45"/>
      <c r="JG353" s="45"/>
      <c r="JH353" s="45"/>
      <c r="JI353" s="45"/>
      <c r="JJ353" s="45"/>
      <c r="JK353" s="45"/>
      <c r="JL353" s="45"/>
      <c r="JM353" s="45"/>
      <c r="JN353" s="45"/>
      <c r="JO353" s="45"/>
      <c r="JP353" s="45"/>
      <c r="JQ353" s="45"/>
      <c r="JR353" s="45"/>
      <c r="JS353" s="45"/>
      <c r="JT353" s="45"/>
      <c r="JU353" s="45"/>
      <c r="JV353" s="45"/>
      <c r="JW353" s="45"/>
      <c r="JX353" s="45"/>
      <c r="JY353" s="45"/>
      <c r="JZ353" s="45"/>
      <c r="KA353" s="45"/>
      <c r="KB353" s="45"/>
      <c r="KC353" s="45"/>
      <c r="KD353" s="45"/>
      <c r="KE353" s="45"/>
      <c r="KF353" s="45"/>
      <c r="KG353" s="45"/>
      <c r="KH353" s="45"/>
      <c r="KI353" s="45"/>
      <c r="KJ353" s="45"/>
      <c r="KK353" s="45"/>
      <c r="KL353" s="45"/>
      <c r="KM353" s="45"/>
      <c r="KN353" s="45"/>
      <c r="KO353" s="45"/>
      <c r="KP353" s="45"/>
      <c r="KQ353" s="45"/>
      <c r="KR353" s="45"/>
      <c r="KS353" s="45"/>
      <c r="KT353" s="45"/>
      <c r="KU353" s="45"/>
      <c r="KV353" s="45"/>
      <c r="KW353" s="45"/>
      <c r="KX353" s="45"/>
      <c r="KY353" s="45"/>
      <c r="KZ353" s="45"/>
      <c r="LA353" s="45"/>
      <c r="LB353" s="45"/>
      <c r="LC353" s="45"/>
      <c r="LD353" s="45"/>
      <c r="LE353" s="45"/>
      <c r="LF353" s="45"/>
      <c r="LG353" s="45"/>
      <c r="LH353" s="45"/>
      <c r="LI353" s="45"/>
      <c r="LJ353" s="45"/>
      <c r="LK353" s="45"/>
      <c r="LL353" s="45"/>
      <c r="LM353" s="45"/>
      <c r="LN353" s="45"/>
      <c r="LO353" s="45"/>
      <c r="LP353" s="45"/>
      <c r="LQ353" s="45"/>
      <c r="LR353" s="45"/>
      <c r="LS353" s="45"/>
      <c r="LT353" s="45"/>
      <c r="LU353" s="45"/>
      <c r="LV353" s="45"/>
      <c r="LW353" s="45"/>
      <c r="LX353" s="45"/>
      <c r="LY353" s="45"/>
      <c r="LZ353" s="45"/>
      <c r="MA353" s="45"/>
      <c r="MB353" s="45"/>
      <c r="MC353" s="45"/>
      <c r="MD353" s="45"/>
      <c r="ME353" s="45"/>
      <c r="MF353" s="45"/>
      <c r="MG353" s="45"/>
      <c r="MH353" s="45"/>
      <c r="MI353" s="45"/>
      <c r="MJ353" s="45"/>
      <c r="MK353" s="45"/>
      <c r="ML353" s="45"/>
      <c r="MM353" s="45"/>
      <c r="MN353" s="45"/>
      <c r="MO353" s="45"/>
      <c r="MP353" s="45"/>
      <c r="MQ353" s="45"/>
      <c r="MR353" s="45"/>
      <c r="MS353" s="45"/>
      <c r="MT353" s="45"/>
      <c r="MU353" s="45"/>
      <c r="MV353" s="45"/>
      <c r="MW353" s="45"/>
    </row>
    <row r="354" spans="1:361" s="33" customFormat="1" ht="51" x14ac:dyDescent="0.25">
      <c r="A354" s="25">
        <v>350</v>
      </c>
      <c r="B354" s="61" t="s">
        <v>677</v>
      </c>
      <c r="C354" s="61" t="s">
        <v>122</v>
      </c>
      <c r="D354" s="61" t="s">
        <v>120</v>
      </c>
      <c r="E354" s="60">
        <v>200244711</v>
      </c>
      <c r="F354" s="60" t="s">
        <v>123</v>
      </c>
      <c r="G354" s="63"/>
      <c r="H354" s="17" t="s">
        <v>119</v>
      </c>
      <c r="I354" s="62" t="s">
        <v>319</v>
      </c>
      <c r="J354" s="13" t="s">
        <v>2</v>
      </c>
      <c r="K354" s="6" t="s">
        <v>8</v>
      </c>
      <c r="L354" s="6">
        <v>2018</v>
      </c>
      <c r="M354" s="7">
        <v>6795.7</v>
      </c>
      <c r="N354" s="7">
        <v>6795.7</v>
      </c>
      <c r="O354" s="68" t="s">
        <v>8</v>
      </c>
      <c r="P354" s="8" t="s">
        <v>16</v>
      </c>
      <c r="Q354" s="62">
        <v>2025</v>
      </c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4"/>
      <c r="FP354" s="14"/>
      <c r="FQ354" s="14"/>
      <c r="FR354" s="14"/>
      <c r="FS354" s="14"/>
      <c r="FT354" s="14"/>
      <c r="FU354" s="14"/>
      <c r="FV354" s="14"/>
      <c r="FW354" s="14"/>
      <c r="FX354" s="14"/>
      <c r="FY354" s="14"/>
      <c r="FZ354" s="14"/>
      <c r="GA354" s="14"/>
      <c r="GB354" s="14"/>
      <c r="GC354" s="14"/>
      <c r="GD354" s="14"/>
      <c r="GE354" s="14"/>
      <c r="GF354" s="14"/>
      <c r="GG354" s="14"/>
      <c r="GH354" s="14"/>
      <c r="GI354" s="14"/>
      <c r="GJ354" s="14"/>
      <c r="GK354" s="14"/>
      <c r="GL354" s="14"/>
      <c r="GM354" s="14"/>
      <c r="GN354" s="14"/>
      <c r="GO354" s="14"/>
      <c r="GP354" s="14"/>
      <c r="GQ354" s="14"/>
      <c r="GR354" s="14"/>
      <c r="GS354" s="14"/>
      <c r="GT354" s="14"/>
      <c r="GU354" s="14"/>
      <c r="GV354" s="14"/>
      <c r="GW354" s="14"/>
      <c r="GX354" s="14"/>
      <c r="GY354" s="14"/>
      <c r="GZ354" s="14"/>
      <c r="HA354" s="14"/>
      <c r="HB354" s="14"/>
      <c r="HC354" s="14"/>
      <c r="HD354" s="14"/>
      <c r="HE354" s="14"/>
      <c r="HF354" s="14"/>
      <c r="HG354" s="14"/>
      <c r="HH354" s="14"/>
      <c r="HI354" s="14"/>
      <c r="HJ354" s="14"/>
      <c r="HK354" s="14"/>
      <c r="HL354" s="14"/>
      <c r="HM354" s="14"/>
      <c r="HN354" s="14"/>
      <c r="HO354" s="14"/>
      <c r="HP354" s="14"/>
      <c r="HQ354" s="14"/>
      <c r="HR354" s="14"/>
      <c r="HS354" s="14"/>
      <c r="HT354" s="14"/>
      <c r="HU354" s="14"/>
      <c r="HV354" s="14"/>
      <c r="HW354" s="14"/>
      <c r="HX354" s="14"/>
      <c r="HY354" s="14"/>
      <c r="HZ354" s="14"/>
      <c r="IA354" s="14"/>
      <c r="IB354" s="14"/>
      <c r="IC354" s="14"/>
      <c r="ID354" s="14"/>
      <c r="IE354" s="14"/>
      <c r="IF354" s="14"/>
      <c r="IG354" s="14"/>
      <c r="IH354" s="14"/>
      <c r="II354" s="14"/>
      <c r="IJ354" s="14"/>
      <c r="IK354" s="14"/>
      <c r="IL354" s="14"/>
      <c r="IM354" s="14"/>
      <c r="IN354" s="14"/>
      <c r="IO354" s="14"/>
      <c r="IP354" s="14"/>
      <c r="IQ354" s="14"/>
      <c r="IR354" s="14"/>
      <c r="IS354" s="14"/>
      <c r="IT354" s="14"/>
      <c r="IU354" s="14"/>
      <c r="IV354" s="14"/>
      <c r="IW354" s="14"/>
      <c r="IX354" s="14"/>
      <c r="IY354" s="14"/>
      <c r="IZ354" s="14"/>
      <c r="JA354" s="14"/>
      <c r="JB354" s="14"/>
      <c r="JC354" s="14"/>
      <c r="JD354" s="14"/>
      <c r="JE354" s="14"/>
      <c r="JF354" s="14"/>
      <c r="JG354" s="14"/>
      <c r="JH354" s="14"/>
      <c r="JI354" s="14"/>
      <c r="JJ354" s="14"/>
      <c r="JK354" s="14"/>
      <c r="JL354" s="14"/>
      <c r="JM354" s="14"/>
      <c r="JN354" s="14"/>
      <c r="JO354" s="14"/>
      <c r="JP354" s="14"/>
      <c r="JQ354" s="14"/>
      <c r="JR354" s="14"/>
      <c r="JS354" s="14"/>
      <c r="JT354" s="14"/>
      <c r="JU354" s="14"/>
      <c r="JV354" s="14"/>
      <c r="JW354" s="14"/>
      <c r="JX354" s="14"/>
      <c r="JY354" s="14"/>
      <c r="JZ354" s="14"/>
      <c r="KA354" s="14"/>
      <c r="KB354" s="14"/>
      <c r="KC354" s="14"/>
      <c r="KD354" s="14"/>
      <c r="KE354" s="14"/>
      <c r="KF354" s="14"/>
      <c r="KG354" s="14"/>
      <c r="KH354" s="14"/>
      <c r="KI354" s="14"/>
      <c r="KJ354" s="14"/>
      <c r="KK354" s="14"/>
      <c r="KL354" s="14"/>
      <c r="KM354" s="14"/>
      <c r="KN354" s="14"/>
      <c r="KO354" s="14"/>
      <c r="KP354" s="14"/>
      <c r="KQ354" s="14"/>
      <c r="KR354" s="14"/>
      <c r="KS354" s="14"/>
      <c r="KT354" s="14"/>
      <c r="KU354" s="14"/>
      <c r="KV354" s="14"/>
      <c r="KW354" s="14"/>
      <c r="KX354" s="14"/>
      <c r="KY354" s="14"/>
      <c r="KZ354" s="14"/>
      <c r="LA354" s="14"/>
      <c r="LB354" s="14"/>
      <c r="LC354" s="14"/>
      <c r="LD354" s="14"/>
      <c r="LE354" s="14"/>
      <c r="LF354" s="14"/>
      <c r="LG354" s="14"/>
      <c r="LH354" s="14"/>
      <c r="LI354" s="14"/>
      <c r="LJ354" s="14"/>
      <c r="LK354" s="14"/>
      <c r="LL354" s="14"/>
      <c r="LM354" s="14"/>
      <c r="LN354" s="14"/>
      <c r="LO354" s="14"/>
      <c r="LP354" s="14"/>
      <c r="LQ354" s="14"/>
      <c r="LR354" s="14"/>
      <c r="LS354" s="14"/>
      <c r="LT354" s="14"/>
      <c r="LU354" s="14"/>
      <c r="LV354" s="14"/>
      <c r="LW354" s="14"/>
      <c r="LX354" s="14"/>
      <c r="LY354" s="14"/>
      <c r="LZ354" s="14"/>
      <c r="MA354" s="14"/>
      <c r="MB354" s="14"/>
      <c r="MC354" s="14"/>
      <c r="MD354" s="14"/>
      <c r="ME354" s="14"/>
      <c r="MF354" s="14"/>
      <c r="MG354" s="14"/>
      <c r="MH354" s="14"/>
      <c r="MI354" s="14"/>
      <c r="MJ354" s="14"/>
      <c r="MK354" s="14"/>
      <c r="ML354" s="14"/>
      <c r="MM354" s="14"/>
      <c r="MN354" s="14"/>
      <c r="MO354" s="14"/>
      <c r="MP354" s="14"/>
      <c r="MQ354" s="14"/>
      <c r="MR354" s="14"/>
      <c r="MS354" s="14"/>
      <c r="MT354" s="14"/>
      <c r="MU354" s="14"/>
      <c r="MV354" s="14"/>
      <c r="MW354" s="14"/>
    </row>
    <row r="355" spans="1:361" s="53" customFormat="1" ht="51" customHeight="1" x14ac:dyDescent="0.25">
      <c r="A355" s="60">
        <v>351</v>
      </c>
      <c r="B355" s="37" t="s">
        <v>665</v>
      </c>
      <c r="C355" s="37" t="s">
        <v>664</v>
      </c>
      <c r="D355" s="64"/>
      <c r="E355" s="64"/>
      <c r="F355" s="64"/>
      <c r="G355" s="63"/>
      <c r="H355" s="81"/>
      <c r="I355" s="30" t="s">
        <v>8</v>
      </c>
      <c r="J355" s="27"/>
      <c r="K355" s="27"/>
      <c r="L355" s="27"/>
      <c r="M355" s="19">
        <v>1E-4</v>
      </c>
      <c r="N355" s="19">
        <v>1E-4</v>
      </c>
      <c r="O355" s="67"/>
      <c r="P355" s="19"/>
      <c r="Q355" s="27">
        <v>2025</v>
      </c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</row>
    <row r="356" spans="1:361" s="53" customFormat="1" ht="51" customHeight="1" x14ac:dyDescent="0.25">
      <c r="A356" s="25">
        <v>352</v>
      </c>
      <c r="B356" s="37" t="s">
        <v>665</v>
      </c>
      <c r="C356" s="37" t="s">
        <v>664</v>
      </c>
      <c r="D356" s="64"/>
      <c r="E356" s="64"/>
      <c r="F356" s="64"/>
      <c r="G356" s="63"/>
      <c r="H356" s="81"/>
      <c r="I356" s="30" t="s">
        <v>8</v>
      </c>
      <c r="J356" s="27"/>
      <c r="K356" s="27"/>
      <c r="L356" s="27"/>
      <c r="M356" s="19">
        <v>1E-4</v>
      </c>
      <c r="N356" s="19">
        <v>1E-4</v>
      </c>
      <c r="O356" s="67"/>
      <c r="P356" s="19"/>
      <c r="Q356" s="27">
        <v>2025</v>
      </c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</row>
    <row r="357" spans="1:361" s="53" customFormat="1" ht="51" customHeight="1" x14ac:dyDescent="0.25">
      <c r="A357" s="60">
        <v>353</v>
      </c>
      <c r="B357" s="37" t="s">
        <v>665</v>
      </c>
      <c r="C357" s="37" t="s">
        <v>664</v>
      </c>
      <c r="D357" s="64"/>
      <c r="E357" s="64"/>
      <c r="F357" s="64"/>
      <c r="G357" s="63"/>
      <c r="H357" s="81"/>
      <c r="I357" s="30" t="s">
        <v>8</v>
      </c>
      <c r="J357" s="27"/>
      <c r="K357" s="27"/>
      <c r="L357" s="27"/>
      <c r="M357" s="19">
        <v>1E-4</v>
      </c>
      <c r="N357" s="19">
        <v>1E-4</v>
      </c>
      <c r="O357" s="67"/>
      <c r="P357" s="19"/>
      <c r="Q357" s="27">
        <v>2025</v>
      </c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</row>
    <row r="358" spans="1:361" s="53" customFormat="1" ht="51" customHeight="1" x14ac:dyDescent="0.25">
      <c r="A358" s="25">
        <v>354</v>
      </c>
      <c r="B358" s="37" t="s">
        <v>665</v>
      </c>
      <c r="C358" s="37" t="s">
        <v>664</v>
      </c>
      <c r="D358" s="64"/>
      <c r="E358" s="64"/>
      <c r="F358" s="64"/>
      <c r="G358" s="63"/>
      <c r="H358" s="81"/>
      <c r="I358" s="30" t="s">
        <v>8</v>
      </c>
      <c r="J358" s="27"/>
      <c r="K358" s="27"/>
      <c r="L358" s="27"/>
      <c r="M358" s="19">
        <v>1E-4</v>
      </c>
      <c r="N358" s="19">
        <v>1E-4</v>
      </c>
      <c r="O358" s="67"/>
      <c r="P358" s="19"/>
      <c r="Q358" s="27">
        <v>2025</v>
      </c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</row>
    <row r="359" spans="1:361" s="53" customFormat="1" ht="51" customHeight="1" x14ac:dyDescent="0.25">
      <c r="A359" s="60">
        <v>355</v>
      </c>
      <c r="B359" s="37" t="s">
        <v>665</v>
      </c>
      <c r="C359" s="37" t="s">
        <v>664</v>
      </c>
      <c r="D359" s="64"/>
      <c r="E359" s="64"/>
      <c r="F359" s="64"/>
      <c r="G359" s="63"/>
      <c r="H359" s="81"/>
      <c r="I359" s="30" t="s">
        <v>8</v>
      </c>
      <c r="J359" s="27"/>
      <c r="K359" s="27"/>
      <c r="L359" s="27"/>
      <c r="M359" s="19">
        <v>1E-4</v>
      </c>
      <c r="N359" s="19">
        <v>1E-4</v>
      </c>
      <c r="O359" s="67"/>
      <c r="P359" s="19"/>
      <c r="Q359" s="27">
        <v>2025</v>
      </c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</row>
    <row r="360" spans="1:361" x14ac:dyDescent="0.25">
      <c r="D360" s="60"/>
      <c r="M360" s="25"/>
      <c r="N360" s="25"/>
      <c r="Q360" s="65"/>
    </row>
    <row r="361" spans="1:361" x14ac:dyDescent="0.25">
      <c r="D361" s="60"/>
      <c r="M361" s="25"/>
      <c r="N361" s="25"/>
      <c r="Q361" s="65"/>
    </row>
    <row r="362" spans="1:361" x14ac:dyDescent="0.25">
      <c r="D362" s="60"/>
      <c r="M362" s="25"/>
      <c r="N362" s="25"/>
      <c r="Q362" s="65"/>
    </row>
    <row r="363" spans="1:361" x14ac:dyDescent="0.25">
      <c r="D363" s="60"/>
      <c r="M363" s="25"/>
      <c r="N363" s="25"/>
      <c r="Q363" s="65"/>
    </row>
    <row r="364" spans="1:361" s="18" customFormat="1" x14ac:dyDescent="0.25">
      <c r="B364" s="61"/>
      <c r="C364" s="61"/>
      <c r="D364" s="61"/>
      <c r="E364" s="60"/>
      <c r="F364" s="60"/>
      <c r="G364" s="20"/>
      <c r="H364" s="61"/>
      <c r="I364" s="60"/>
      <c r="J364" s="60"/>
      <c r="K364" s="60"/>
      <c r="L364" s="15"/>
      <c r="M364" s="60"/>
      <c r="N364" s="60"/>
      <c r="O364" s="61"/>
      <c r="P364" s="65"/>
      <c r="Q364" s="65"/>
    </row>
    <row r="365" spans="1:361" s="18" customFormat="1" x14ac:dyDescent="0.25">
      <c r="B365" s="61"/>
      <c r="C365" s="61"/>
      <c r="D365" s="61"/>
      <c r="E365" s="60"/>
      <c r="F365" s="60"/>
      <c r="G365" s="20"/>
      <c r="H365" s="61"/>
      <c r="I365" s="60"/>
      <c r="J365" s="60"/>
      <c r="K365" s="60"/>
      <c r="L365" s="15"/>
      <c r="M365" s="60"/>
      <c r="N365" s="60"/>
      <c r="O365" s="61"/>
      <c r="P365" s="65"/>
      <c r="Q365" s="65"/>
    </row>
    <row r="366" spans="1:361" s="18" customFormat="1" x14ac:dyDescent="0.25">
      <c r="B366" s="61"/>
      <c r="C366" s="61"/>
      <c r="D366" s="61"/>
      <c r="E366" s="60"/>
      <c r="F366" s="60"/>
      <c r="G366" s="20"/>
      <c r="H366" s="61"/>
      <c r="I366" s="60"/>
      <c r="J366" s="60"/>
      <c r="K366" s="60"/>
      <c r="L366" s="15"/>
      <c r="M366" s="60"/>
      <c r="N366" s="60"/>
      <c r="O366" s="61"/>
      <c r="P366" s="65"/>
      <c r="Q366" s="65"/>
    </row>
    <row r="367" spans="1:361" s="18" customFormat="1" x14ac:dyDescent="0.25">
      <c r="B367" s="61"/>
      <c r="C367" s="61"/>
      <c r="D367" s="61"/>
      <c r="E367" s="60"/>
      <c r="F367" s="60"/>
      <c r="G367" s="20"/>
      <c r="H367" s="61"/>
      <c r="I367" s="60"/>
      <c r="J367" s="60"/>
      <c r="K367" s="60"/>
      <c r="L367" s="15"/>
      <c r="M367" s="60"/>
      <c r="N367" s="60"/>
      <c r="O367" s="61"/>
      <c r="P367" s="65"/>
      <c r="Q367" s="65"/>
    </row>
    <row r="368" spans="1:361" s="18" customFormat="1" x14ac:dyDescent="0.25">
      <c r="B368" s="61"/>
      <c r="C368" s="61"/>
      <c r="D368" s="61"/>
      <c r="E368" s="60"/>
      <c r="F368" s="60"/>
      <c r="G368" s="20"/>
      <c r="H368" s="61"/>
      <c r="I368" s="60"/>
      <c r="J368" s="60"/>
      <c r="K368" s="60"/>
      <c r="L368" s="15"/>
      <c r="M368" s="60"/>
      <c r="N368" s="60"/>
      <c r="O368" s="61"/>
      <c r="P368" s="65"/>
      <c r="Q368" s="65"/>
    </row>
    <row r="369" spans="2:17" s="18" customFormat="1" x14ac:dyDescent="0.25">
      <c r="B369" s="61"/>
      <c r="C369" s="61"/>
      <c r="D369" s="61"/>
      <c r="E369" s="60"/>
      <c r="F369" s="60"/>
      <c r="G369" s="20"/>
      <c r="H369" s="61"/>
      <c r="I369" s="60"/>
      <c r="J369" s="60"/>
      <c r="K369" s="60"/>
      <c r="L369" s="15"/>
      <c r="M369" s="60"/>
      <c r="N369" s="60"/>
      <c r="O369" s="61"/>
      <c r="P369" s="65"/>
      <c r="Q369" s="65"/>
    </row>
    <row r="370" spans="2:17" s="18" customFormat="1" x14ac:dyDescent="0.25">
      <c r="B370" s="61"/>
      <c r="C370" s="61"/>
      <c r="D370" s="61"/>
      <c r="E370" s="60"/>
      <c r="F370" s="60"/>
      <c r="G370" s="20"/>
      <c r="H370" s="61"/>
      <c r="I370" s="60"/>
      <c r="J370" s="60"/>
      <c r="K370" s="60"/>
      <c r="L370" s="15"/>
      <c r="M370" s="60"/>
      <c r="N370" s="60"/>
      <c r="O370" s="61"/>
      <c r="P370" s="65"/>
      <c r="Q370" s="65"/>
    </row>
    <row r="371" spans="2:17" s="18" customFormat="1" x14ac:dyDescent="0.25">
      <c r="B371" s="61"/>
      <c r="C371" s="61"/>
      <c r="D371" s="61"/>
      <c r="E371" s="60"/>
      <c r="F371" s="60"/>
      <c r="G371" s="20"/>
      <c r="H371" s="61"/>
      <c r="I371" s="60"/>
      <c r="J371" s="60"/>
      <c r="K371" s="60"/>
      <c r="L371" s="15"/>
      <c r="M371" s="60"/>
      <c r="N371" s="60"/>
      <c r="O371" s="61"/>
      <c r="P371" s="65"/>
      <c r="Q371" s="65"/>
    </row>
    <row r="372" spans="2:17" s="18" customFormat="1" x14ac:dyDescent="0.25">
      <c r="B372" s="61"/>
      <c r="C372" s="61"/>
      <c r="D372" s="61"/>
      <c r="E372" s="60"/>
      <c r="F372" s="60"/>
      <c r="G372" s="20"/>
      <c r="H372" s="61"/>
      <c r="I372" s="60"/>
      <c r="J372" s="60"/>
      <c r="K372" s="60"/>
      <c r="L372" s="15"/>
      <c r="M372" s="60"/>
      <c r="N372" s="60"/>
      <c r="O372" s="61"/>
      <c r="P372" s="65"/>
      <c r="Q372" s="65"/>
    </row>
    <row r="373" spans="2:17" s="18" customFormat="1" x14ac:dyDescent="0.25">
      <c r="B373" s="61"/>
      <c r="C373" s="61"/>
      <c r="D373" s="61"/>
      <c r="E373" s="60"/>
      <c r="F373" s="60"/>
      <c r="G373" s="20"/>
      <c r="H373" s="61"/>
      <c r="I373" s="60"/>
      <c r="J373" s="60"/>
      <c r="K373" s="60"/>
      <c r="L373" s="15"/>
      <c r="M373" s="60"/>
      <c r="N373" s="60"/>
      <c r="O373" s="61"/>
      <c r="P373" s="65"/>
      <c r="Q373" s="65"/>
    </row>
    <row r="374" spans="2:17" s="18" customFormat="1" x14ac:dyDescent="0.25">
      <c r="B374" s="61"/>
      <c r="C374" s="61"/>
      <c r="D374" s="61"/>
      <c r="E374" s="60"/>
      <c r="F374" s="60"/>
      <c r="G374" s="20"/>
      <c r="H374" s="61"/>
      <c r="I374" s="60"/>
      <c r="J374" s="60"/>
      <c r="K374" s="60"/>
      <c r="L374" s="15"/>
      <c r="M374" s="60"/>
      <c r="N374" s="60"/>
      <c r="O374" s="61"/>
      <c r="P374" s="65"/>
      <c r="Q374" s="65"/>
    </row>
    <row r="375" spans="2:17" s="18" customFormat="1" x14ac:dyDescent="0.25">
      <c r="B375" s="61"/>
      <c r="C375" s="61"/>
      <c r="D375" s="61"/>
      <c r="E375" s="60"/>
      <c r="F375" s="60"/>
      <c r="G375" s="20"/>
      <c r="H375" s="61"/>
      <c r="I375" s="60"/>
      <c r="J375" s="60"/>
      <c r="K375" s="60"/>
      <c r="L375" s="15"/>
      <c r="M375" s="60"/>
      <c r="N375" s="60"/>
      <c r="O375" s="61"/>
      <c r="P375" s="65"/>
      <c r="Q375" s="65"/>
    </row>
    <row r="376" spans="2:17" s="18" customFormat="1" x14ac:dyDescent="0.25">
      <c r="B376" s="61"/>
      <c r="C376" s="61"/>
      <c r="D376" s="61"/>
      <c r="E376" s="60"/>
      <c r="F376" s="60"/>
      <c r="G376" s="20"/>
      <c r="H376" s="61"/>
      <c r="I376" s="60"/>
      <c r="J376" s="60"/>
      <c r="K376" s="60"/>
      <c r="L376" s="15"/>
      <c r="M376" s="60"/>
      <c r="N376" s="60"/>
      <c r="O376" s="61"/>
      <c r="P376" s="65"/>
      <c r="Q376" s="65"/>
    </row>
    <row r="377" spans="2:17" s="18" customFormat="1" x14ac:dyDescent="0.25">
      <c r="B377" s="61"/>
      <c r="C377" s="61"/>
      <c r="D377" s="61"/>
      <c r="E377" s="60"/>
      <c r="F377" s="60"/>
      <c r="G377" s="20"/>
      <c r="H377" s="61"/>
      <c r="I377" s="60"/>
      <c r="J377" s="60"/>
      <c r="K377" s="60"/>
      <c r="L377" s="15"/>
      <c r="M377" s="60"/>
      <c r="N377" s="60"/>
      <c r="O377" s="61"/>
      <c r="P377" s="65"/>
      <c r="Q377" s="65"/>
    </row>
    <row r="378" spans="2:17" s="18" customFormat="1" x14ac:dyDescent="0.25">
      <c r="B378" s="61"/>
      <c r="C378" s="61"/>
      <c r="D378" s="61"/>
      <c r="E378" s="60"/>
      <c r="F378" s="60"/>
      <c r="G378" s="20"/>
      <c r="H378" s="61"/>
      <c r="I378" s="60"/>
      <c r="J378" s="60"/>
      <c r="K378" s="60"/>
      <c r="L378" s="15"/>
      <c r="M378" s="60"/>
      <c r="N378" s="60"/>
      <c r="O378" s="61"/>
      <c r="P378" s="65"/>
      <c r="Q378" s="65"/>
    </row>
    <row r="379" spans="2:17" s="18" customFormat="1" x14ac:dyDescent="0.25">
      <c r="B379" s="61"/>
      <c r="C379" s="61"/>
      <c r="D379" s="61"/>
      <c r="E379" s="60"/>
      <c r="F379" s="60"/>
      <c r="G379" s="20"/>
      <c r="H379" s="61"/>
      <c r="I379" s="60"/>
      <c r="J379" s="60"/>
      <c r="K379" s="60"/>
      <c r="L379" s="15"/>
      <c r="M379" s="60"/>
      <c r="N379" s="60"/>
      <c r="O379" s="61"/>
      <c r="P379" s="65"/>
      <c r="Q379" s="65"/>
    </row>
    <row r="380" spans="2:17" s="18" customFormat="1" x14ac:dyDescent="0.25">
      <c r="B380" s="61"/>
      <c r="C380" s="61"/>
      <c r="D380" s="61"/>
      <c r="E380" s="60"/>
      <c r="F380" s="60"/>
      <c r="G380" s="20"/>
      <c r="H380" s="61"/>
      <c r="I380" s="60"/>
      <c r="J380" s="60"/>
      <c r="K380" s="60"/>
      <c r="L380" s="15"/>
      <c r="M380" s="60"/>
      <c r="N380" s="60"/>
      <c r="O380" s="61"/>
      <c r="P380" s="65"/>
      <c r="Q380" s="65"/>
    </row>
    <row r="381" spans="2:17" s="18" customFormat="1" x14ac:dyDescent="0.25">
      <c r="B381" s="61"/>
      <c r="C381" s="61"/>
      <c r="D381" s="61"/>
      <c r="E381" s="60"/>
      <c r="F381" s="60"/>
      <c r="G381" s="20"/>
      <c r="H381" s="61"/>
      <c r="I381" s="60"/>
      <c r="J381" s="60"/>
      <c r="K381" s="60"/>
      <c r="L381" s="15"/>
      <c r="M381" s="60"/>
      <c r="N381" s="60"/>
      <c r="O381" s="61"/>
      <c r="P381" s="65"/>
      <c r="Q381" s="65"/>
    </row>
    <row r="382" spans="2:17" s="18" customFormat="1" x14ac:dyDescent="0.25">
      <c r="B382" s="61"/>
      <c r="C382" s="61"/>
      <c r="D382" s="61"/>
      <c r="E382" s="60"/>
      <c r="F382" s="60"/>
      <c r="G382" s="20"/>
      <c r="H382" s="61"/>
      <c r="I382" s="60"/>
      <c r="J382" s="60"/>
      <c r="K382" s="60"/>
      <c r="L382" s="15"/>
      <c r="M382" s="60"/>
      <c r="N382" s="60"/>
      <c r="O382" s="61"/>
      <c r="P382" s="65"/>
      <c r="Q382" s="65"/>
    </row>
    <row r="383" spans="2:17" s="18" customFormat="1" x14ac:dyDescent="0.25">
      <c r="B383" s="61"/>
      <c r="C383" s="61"/>
      <c r="D383" s="61"/>
      <c r="E383" s="60"/>
      <c r="F383" s="60"/>
      <c r="G383" s="20"/>
      <c r="H383" s="61"/>
      <c r="I383" s="60"/>
      <c r="J383" s="60"/>
      <c r="K383" s="60"/>
      <c r="L383" s="15"/>
      <c r="M383" s="60"/>
      <c r="N383" s="60"/>
      <c r="O383" s="61"/>
      <c r="P383" s="65"/>
      <c r="Q383" s="65"/>
    </row>
    <row r="384" spans="2:17" s="18" customFormat="1" x14ac:dyDescent="0.25">
      <c r="B384" s="61"/>
      <c r="C384" s="61"/>
      <c r="D384" s="61"/>
      <c r="E384" s="60"/>
      <c r="F384" s="60"/>
      <c r="G384" s="20"/>
      <c r="H384" s="61"/>
      <c r="I384" s="60"/>
      <c r="J384" s="60"/>
      <c r="K384" s="60"/>
      <c r="L384" s="15"/>
      <c r="M384" s="60"/>
      <c r="N384" s="60"/>
      <c r="O384" s="61"/>
      <c r="P384" s="65"/>
      <c r="Q384" s="65"/>
    </row>
    <row r="385" spans="2:17" s="18" customFormat="1" x14ac:dyDescent="0.25">
      <c r="B385" s="61"/>
      <c r="C385" s="61"/>
      <c r="D385" s="61"/>
      <c r="E385" s="60"/>
      <c r="F385" s="60"/>
      <c r="G385" s="20"/>
      <c r="H385" s="61"/>
      <c r="I385" s="60"/>
      <c r="J385" s="60"/>
      <c r="K385" s="60"/>
      <c r="L385" s="15"/>
      <c r="M385" s="60"/>
      <c r="N385" s="60"/>
      <c r="O385" s="61"/>
      <c r="P385" s="65"/>
      <c r="Q385" s="65"/>
    </row>
    <row r="386" spans="2:17" s="18" customFormat="1" x14ac:dyDescent="0.25">
      <c r="B386" s="61"/>
      <c r="C386" s="61"/>
      <c r="D386" s="61"/>
      <c r="E386" s="60"/>
      <c r="F386" s="60"/>
      <c r="G386" s="20"/>
      <c r="H386" s="61"/>
      <c r="I386" s="60"/>
      <c r="J386" s="60"/>
      <c r="K386" s="60"/>
      <c r="L386" s="15"/>
      <c r="M386" s="60"/>
      <c r="N386" s="60"/>
      <c r="O386" s="61"/>
      <c r="P386" s="65"/>
      <c r="Q386" s="65"/>
    </row>
    <row r="387" spans="2:17" s="18" customFormat="1" x14ac:dyDescent="0.25">
      <c r="B387" s="61"/>
      <c r="C387" s="61"/>
      <c r="D387" s="61"/>
      <c r="E387" s="60"/>
      <c r="F387" s="60"/>
      <c r="G387" s="20"/>
      <c r="H387" s="61"/>
      <c r="I387" s="60"/>
      <c r="J387" s="60"/>
      <c r="K387" s="60"/>
      <c r="L387" s="15"/>
      <c r="M387" s="60"/>
      <c r="N387" s="60"/>
      <c r="O387" s="61"/>
      <c r="P387" s="65"/>
      <c r="Q387" s="65"/>
    </row>
    <row r="388" spans="2:17" s="18" customFormat="1" x14ac:dyDescent="0.25">
      <c r="B388" s="61"/>
      <c r="C388" s="61"/>
      <c r="D388" s="61"/>
      <c r="E388" s="60"/>
      <c r="F388" s="60"/>
      <c r="G388" s="20"/>
      <c r="H388" s="61"/>
      <c r="I388" s="60"/>
      <c r="J388" s="60"/>
      <c r="K388" s="60"/>
      <c r="L388" s="15"/>
      <c r="M388" s="60"/>
      <c r="N388" s="60"/>
      <c r="O388" s="61"/>
      <c r="P388" s="65"/>
      <c r="Q388" s="65"/>
    </row>
    <row r="389" spans="2:17" s="18" customFormat="1" x14ac:dyDescent="0.25">
      <c r="B389" s="61"/>
      <c r="C389" s="61"/>
      <c r="D389" s="61"/>
      <c r="E389" s="60"/>
      <c r="F389" s="60"/>
      <c r="G389" s="20"/>
      <c r="H389" s="61"/>
      <c r="I389" s="60"/>
      <c r="J389" s="60"/>
      <c r="K389" s="60"/>
      <c r="L389" s="15"/>
      <c r="M389" s="60"/>
      <c r="N389" s="60"/>
      <c r="O389" s="61"/>
      <c r="P389" s="65"/>
      <c r="Q389" s="65"/>
    </row>
    <row r="390" spans="2:17" s="18" customFormat="1" x14ac:dyDescent="0.25">
      <c r="B390" s="61"/>
      <c r="C390" s="61"/>
      <c r="D390" s="61"/>
      <c r="E390" s="60"/>
      <c r="F390" s="60"/>
      <c r="G390" s="20"/>
      <c r="H390" s="61"/>
      <c r="I390" s="60"/>
      <c r="J390" s="60"/>
      <c r="K390" s="60"/>
      <c r="L390" s="15"/>
      <c r="M390" s="60"/>
      <c r="N390" s="60"/>
      <c r="O390" s="61"/>
      <c r="P390" s="65"/>
      <c r="Q390" s="65"/>
    </row>
    <row r="391" spans="2:17" s="18" customFormat="1" x14ac:dyDescent="0.25">
      <c r="B391" s="61"/>
      <c r="C391" s="61"/>
      <c r="D391" s="61"/>
      <c r="E391" s="60"/>
      <c r="F391" s="60"/>
      <c r="G391" s="20"/>
      <c r="H391" s="61"/>
      <c r="I391" s="60"/>
      <c r="J391" s="60"/>
      <c r="K391" s="60"/>
      <c r="L391" s="15"/>
      <c r="M391" s="60"/>
      <c r="N391" s="60"/>
      <c r="O391" s="61"/>
      <c r="P391" s="65"/>
      <c r="Q391" s="65"/>
    </row>
    <row r="392" spans="2:17" s="18" customFormat="1" x14ac:dyDescent="0.25">
      <c r="B392" s="61"/>
      <c r="C392" s="61"/>
      <c r="D392" s="61"/>
      <c r="E392" s="60"/>
      <c r="F392" s="60"/>
      <c r="G392" s="20"/>
      <c r="H392" s="61"/>
      <c r="I392" s="60"/>
      <c r="J392" s="60"/>
      <c r="K392" s="60"/>
      <c r="L392" s="15"/>
      <c r="M392" s="60"/>
      <c r="N392" s="60"/>
      <c r="O392" s="61"/>
      <c r="P392" s="65"/>
      <c r="Q392" s="65"/>
    </row>
    <row r="393" spans="2:17" s="18" customFormat="1" x14ac:dyDescent="0.25">
      <c r="B393" s="61"/>
      <c r="C393" s="61"/>
      <c r="D393" s="61"/>
      <c r="E393" s="60"/>
      <c r="F393" s="60"/>
      <c r="G393" s="20"/>
      <c r="H393" s="61"/>
      <c r="I393" s="60"/>
      <c r="J393" s="60"/>
      <c r="K393" s="60"/>
      <c r="L393" s="15"/>
      <c r="M393" s="60"/>
      <c r="N393" s="60"/>
      <c r="O393" s="61"/>
      <c r="P393" s="65"/>
      <c r="Q393" s="65"/>
    </row>
    <row r="394" spans="2:17" s="18" customFormat="1" x14ac:dyDescent="0.25">
      <c r="B394" s="61"/>
      <c r="C394" s="61"/>
      <c r="D394" s="61"/>
      <c r="E394" s="60"/>
      <c r="F394" s="60"/>
      <c r="G394" s="20"/>
      <c r="H394" s="61"/>
      <c r="I394" s="60"/>
      <c r="J394" s="60"/>
      <c r="K394" s="60"/>
      <c r="L394" s="15"/>
      <c r="M394" s="60"/>
      <c r="N394" s="60"/>
      <c r="O394" s="61"/>
      <c r="P394" s="65"/>
      <c r="Q394" s="65"/>
    </row>
    <row r="395" spans="2:17" s="18" customFormat="1" x14ac:dyDescent="0.25">
      <c r="B395" s="61"/>
      <c r="C395" s="61"/>
      <c r="D395" s="61"/>
      <c r="E395" s="60"/>
      <c r="F395" s="60"/>
      <c r="G395" s="20"/>
      <c r="H395" s="61"/>
      <c r="I395" s="60"/>
      <c r="J395" s="60"/>
      <c r="K395" s="60"/>
      <c r="L395" s="15"/>
      <c r="M395" s="60"/>
      <c r="N395" s="60"/>
      <c r="O395" s="61"/>
      <c r="P395" s="65"/>
      <c r="Q395" s="65"/>
    </row>
    <row r="396" spans="2:17" s="18" customFormat="1" x14ac:dyDescent="0.25">
      <c r="B396" s="61"/>
      <c r="C396" s="61"/>
      <c r="D396" s="61"/>
      <c r="E396" s="60"/>
      <c r="F396" s="60"/>
      <c r="G396" s="20"/>
      <c r="H396" s="61"/>
      <c r="I396" s="60"/>
      <c r="J396" s="60"/>
      <c r="K396" s="60"/>
      <c r="L396" s="15"/>
      <c r="M396" s="60"/>
      <c r="N396" s="60"/>
      <c r="O396" s="61"/>
      <c r="P396" s="65"/>
      <c r="Q396" s="65"/>
    </row>
    <row r="397" spans="2:17" s="18" customFormat="1" x14ac:dyDescent="0.25">
      <c r="B397" s="61"/>
      <c r="C397" s="61"/>
      <c r="D397" s="61"/>
      <c r="E397" s="60"/>
      <c r="F397" s="60"/>
      <c r="G397" s="20"/>
      <c r="H397" s="61"/>
      <c r="I397" s="60"/>
      <c r="J397" s="60"/>
      <c r="K397" s="60"/>
      <c r="L397" s="15"/>
      <c r="M397" s="60"/>
      <c r="N397" s="60"/>
      <c r="O397" s="61"/>
      <c r="P397" s="65"/>
      <c r="Q397" s="65"/>
    </row>
    <row r="398" spans="2:17" s="18" customFormat="1" x14ac:dyDescent="0.25">
      <c r="B398" s="61"/>
      <c r="C398" s="61"/>
      <c r="D398" s="61"/>
      <c r="E398" s="60"/>
      <c r="F398" s="60"/>
      <c r="G398" s="20"/>
      <c r="H398" s="61"/>
      <c r="I398" s="60"/>
      <c r="J398" s="60"/>
      <c r="K398" s="60"/>
      <c r="L398" s="15"/>
      <c r="M398" s="60"/>
      <c r="N398" s="60"/>
      <c r="O398" s="61"/>
      <c r="P398" s="65"/>
      <c r="Q398" s="65"/>
    </row>
    <row r="399" spans="2:17" s="18" customFormat="1" x14ac:dyDescent="0.25">
      <c r="B399" s="61"/>
      <c r="C399" s="61"/>
      <c r="D399" s="61"/>
      <c r="E399" s="60"/>
      <c r="F399" s="60"/>
      <c r="G399" s="20"/>
      <c r="H399" s="61"/>
      <c r="I399" s="60"/>
      <c r="J399" s="60"/>
      <c r="K399" s="60"/>
      <c r="L399" s="15"/>
      <c r="M399" s="60"/>
      <c r="N399" s="60"/>
      <c r="O399" s="61"/>
      <c r="P399" s="65"/>
      <c r="Q399" s="65"/>
    </row>
    <row r="400" spans="2:17" s="18" customFormat="1" x14ac:dyDescent="0.25">
      <c r="B400" s="61"/>
      <c r="C400" s="61"/>
      <c r="D400" s="61"/>
      <c r="E400" s="60"/>
      <c r="F400" s="60"/>
      <c r="G400" s="20"/>
      <c r="H400" s="61"/>
      <c r="I400" s="60"/>
      <c r="J400" s="60"/>
      <c r="K400" s="60"/>
      <c r="L400" s="15"/>
      <c r="M400" s="60"/>
      <c r="N400" s="60"/>
      <c r="O400" s="61"/>
      <c r="P400" s="65"/>
      <c r="Q400" s="65"/>
    </row>
    <row r="401" spans="2:17" s="18" customFormat="1" x14ac:dyDescent="0.25">
      <c r="B401" s="61"/>
      <c r="C401" s="61"/>
      <c r="D401" s="61"/>
      <c r="E401" s="60"/>
      <c r="F401" s="60"/>
      <c r="G401" s="20"/>
      <c r="H401" s="61"/>
      <c r="I401" s="60"/>
      <c r="J401" s="60"/>
      <c r="K401" s="60"/>
      <c r="L401" s="15"/>
      <c r="M401" s="60"/>
      <c r="N401" s="60"/>
      <c r="O401" s="61"/>
      <c r="P401" s="65"/>
      <c r="Q401" s="65"/>
    </row>
    <row r="402" spans="2:17" s="18" customFormat="1" x14ac:dyDescent="0.25">
      <c r="B402" s="61"/>
      <c r="C402" s="61"/>
      <c r="D402" s="61"/>
      <c r="E402" s="60"/>
      <c r="F402" s="60"/>
      <c r="G402" s="20"/>
      <c r="H402" s="61"/>
      <c r="I402" s="60"/>
      <c r="J402" s="60"/>
      <c r="K402" s="60"/>
      <c r="L402" s="15"/>
      <c r="M402" s="60"/>
      <c r="N402" s="60"/>
      <c r="O402" s="61"/>
      <c r="P402" s="65"/>
      <c r="Q402" s="65"/>
    </row>
    <row r="403" spans="2:17" s="18" customFormat="1" x14ac:dyDescent="0.25">
      <c r="B403" s="61"/>
      <c r="C403" s="61"/>
      <c r="D403" s="61"/>
      <c r="E403" s="60"/>
      <c r="F403" s="60"/>
      <c r="G403" s="20"/>
      <c r="H403" s="61"/>
      <c r="I403" s="60"/>
      <c r="J403" s="60"/>
      <c r="K403" s="60"/>
      <c r="L403" s="15"/>
      <c r="M403" s="60"/>
      <c r="N403" s="60"/>
      <c r="O403" s="61"/>
      <c r="P403" s="65"/>
      <c r="Q403" s="65"/>
    </row>
    <row r="404" spans="2:17" s="18" customFormat="1" x14ac:dyDescent="0.25">
      <c r="B404" s="61"/>
      <c r="C404" s="61"/>
      <c r="D404" s="61"/>
      <c r="E404" s="60"/>
      <c r="F404" s="60"/>
      <c r="G404" s="20"/>
      <c r="H404" s="61"/>
      <c r="I404" s="60"/>
      <c r="J404" s="60"/>
      <c r="K404" s="60"/>
      <c r="L404" s="15"/>
      <c r="M404" s="60"/>
      <c r="N404" s="60"/>
      <c r="O404" s="61"/>
      <c r="P404" s="65"/>
      <c r="Q404" s="65"/>
    </row>
    <row r="405" spans="2:17" s="18" customFormat="1" x14ac:dyDescent="0.25">
      <c r="B405" s="61"/>
      <c r="C405" s="61"/>
      <c r="D405" s="61"/>
      <c r="E405" s="60"/>
      <c r="F405" s="60"/>
      <c r="G405" s="20"/>
      <c r="H405" s="61"/>
      <c r="I405" s="60"/>
      <c r="J405" s="60"/>
      <c r="K405" s="60"/>
      <c r="L405" s="15"/>
      <c r="M405" s="60"/>
      <c r="N405" s="60"/>
      <c r="O405" s="61"/>
      <c r="P405" s="65"/>
      <c r="Q405" s="65"/>
    </row>
    <row r="406" spans="2:17" s="18" customFormat="1" x14ac:dyDescent="0.25">
      <c r="B406" s="61"/>
      <c r="C406" s="61"/>
      <c r="D406" s="61"/>
      <c r="E406" s="60"/>
      <c r="F406" s="60"/>
      <c r="G406" s="20"/>
      <c r="H406" s="61"/>
      <c r="I406" s="60"/>
      <c r="J406" s="60"/>
      <c r="K406" s="60"/>
      <c r="L406" s="15"/>
      <c r="M406" s="60"/>
      <c r="N406" s="60"/>
      <c r="O406" s="61"/>
      <c r="P406" s="65"/>
      <c r="Q406" s="65"/>
    </row>
    <row r="407" spans="2:17" s="18" customFormat="1" x14ac:dyDescent="0.25">
      <c r="B407" s="61"/>
      <c r="C407" s="61"/>
      <c r="D407" s="61"/>
      <c r="E407" s="60"/>
      <c r="F407" s="60"/>
      <c r="G407" s="20"/>
      <c r="H407" s="61"/>
      <c r="I407" s="60"/>
      <c r="J407" s="60"/>
      <c r="K407" s="60"/>
      <c r="L407" s="15"/>
      <c r="M407" s="60"/>
      <c r="N407" s="60"/>
      <c r="O407" s="61"/>
      <c r="P407" s="65"/>
      <c r="Q407" s="65"/>
    </row>
    <row r="408" spans="2:17" s="18" customFormat="1" x14ac:dyDescent="0.25">
      <c r="B408" s="61"/>
      <c r="C408" s="61"/>
      <c r="D408" s="61"/>
      <c r="E408" s="60"/>
      <c r="F408" s="60"/>
      <c r="G408" s="20"/>
      <c r="H408" s="61"/>
      <c r="I408" s="60"/>
      <c r="J408" s="60"/>
      <c r="K408" s="60"/>
      <c r="L408" s="15"/>
      <c r="M408" s="60"/>
      <c r="N408" s="60"/>
      <c r="O408" s="61"/>
      <c r="P408" s="65"/>
      <c r="Q408" s="65"/>
    </row>
    <row r="409" spans="2:17" s="18" customFormat="1" x14ac:dyDescent="0.25">
      <c r="B409" s="61"/>
      <c r="C409" s="61"/>
      <c r="D409" s="61"/>
      <c r="E409" s="60"/>
      <c r="F409" s="60"/>
      <c r="G409" s="20"/>
      <c r="H409" s="61"/>
      <c r="I409" s="60"/>
      <c r="J409" s="60"/>
      <c r="K409" s="60"/>
      <c r="L409" s="15"/>
      <c r="M409" s="60"/>
      <c r="N409" s="60"/>
      <c r="O409" s="61"/>
      <c r="P409" s="65"/>
      <c r="Q409" s="65"/>
    </row>
    <row r="410" spans="2:17" s="18" customFormat="1" x14ac:dyDescent="0.25">
      <c r="B410" s="61"/>
      <c r="C410" s="61"/>
      <c r="D410" s="61"/>
      <c r="E410" s="60"/>
      <c r="F410" s="60"/>
      <c r="G410" s="20"/>
      <c r="H410" s="61"/>
      <c r="I410" s="60"/>
      <c r="J410" s="60"/>
      <c r="K410" s="60"/>
      <c r="L410" s="15"/>
      <c r="M410" s="60"/>
      <c r="N410" s="60"/>
      <c r="O410" s="61"/>
      <c r="P410" s="65"/>
      <c r="Q410" s="65"/>
    </row>
    <row r="411" spans="2:17" s="18" customFormat="1" x14ac:dyDescent="0.25">
      <c r="B411" s="61"/>
      <c r="C411" s="61"/>
      <c r="D411" s="61"/>
      <c r="E411" s="60"/>
      <c r="F411" s="60"/>
      <c r="G411" s="20"/>
      <c r="H411" s="61"/>
      <c r="I411" s="60"/>
      <c r="J411" s="60"/>
      <c r="K411" s="60"/>
      <c r="L411" s="15"/>
      <c r="M411" s="60"/>
      <c r="N411" s="60"/>
      <c r="O411" s="61"/>
      <c r="P411" s="65"/>
      <c r="Q411" s="65"/>
    </row>
    <row r="412" spans="2:17" s="18" customFormat="1" x14ac:dyDescent="0.25">
      <c r="B412" s="61"/>
      <c r="C412" s="61"/>
      <c r="D412" s="61"/>
      <c r="E412" s="60"/>
      <c r="F412" s="60"/>
      <c r="G412" s="20"/>
      <c r="H412" s="61"/>
      <c r="I412" s="60"/>
      <c r="J412" s="60"/>
      <c r="K412" s="60"/>
      <c r="L412" s="15"/>
      <c r="M412" s="60"/>
      <c r="N412" s="60"/>
      <c r="O412" s="61"/>
      <c r="P412" s="65"/>
      <c r="Q412" s="65"/>
    </row>
    <row r="413" spans="2:17" s="18" customFormat="1" x14ac:dyDescent="0.25">
      <c r="B413" s="61"/>
      <c r="C413" s="61"/>
      <c r="D413" s="61"/>
      <c r="E413" s="60"/>
      <c r="F413" s="60"/>
      <c r="G413" s="20"/>
      <c r="H413" s="61"/>
      <c r="I413" s="60"/>
      <c r="J413" s="60"/>
      <c r="K413" s="60"/>
      <c r="L413" s="15"/>
      <c r="M413" s="60"/>
      <c r="N413" s="60"/>
      <c r="O413" s="61"/>
      <c r="P413" s="65"/>
      <c r="Q413" s="65"/>
    </row>
    <row r="414" spans="2:17" s="18" customFormat="1" x14ac:dyDescent="0.25">
      <c r="B414" s="61"/>
      <c r="C414" s="61"/>
      <c r="D414" s="61"/>
      <c r="E414" s="60"/>
      <c r="F414" s="60"/>
      <c r="G414" s="20"/>
      <c r="H414" s="61"/>
      <c r="I414" s="60"/>
      <c r="J414" s="60"/>
      <c r="K414" s="60"/>
      <c r="L414" s="15"/>
      <c r="M414" s="60"/>
      <c r="N414" s="60"/>
      <c r="O414" s="61"/>
      <c r="P414" s="65"/>
      <c r="Q414" s="65"/>
    </row>
    <row r="415" spans="2:17" s="18" customFormat="1" x14ac:dyDescent="0.25">
      <c r="B415" s="61"/>
      <c r="C415" s="61"/>
      <c r="D415" s="61"/>
      <c r="E415" s="60"/>
      <c r="F415" s="60"/>
      <c r="G415" s="20"/>
      <c r="H415" s="61"/>
      <c r="I415" s="60"/>
      <c r="J415" s="60"/>
      <c r="K415" s="60"/>
      <c r="L415" s="15"/>
      <c r="M415" s="60"/>
      <c r="N415" s="60"/>
      <c r="O415" s="61"/>
      <c r="P415" s="65"/>
      <c r="Q415" s="65"/>
    </row>
    <row r="416" spans="2:17" s="18" customFormat="1" x14ac:dyDescent="0.25">
      <c r="B416" s="61"/>
      <c r="C416" s="61"/>
      <c r="D416" s="61"/>
      <c r="E416" s="60"/>
      <c r="F416" s="60"/>
      <c r="G416" s="20"/>
      <c r="H416" s="61"/>
      <c r="I416" s="60"/>
      <c r="J416" s="60"/>
      <c r="K416" s="60"/>
      <c r="L416" s="15"/>
      <c r="M416" s="60"/>
      <c r="N416" s="60"/>
      <c r="O416" s="61"/>
      <c r="P416" s="65"/>
      <c r="Q416" s="65"/>
    </row>
    <row r="417" spans="2:17" s="18" customFormat="1" x14ac:dyDescent="0.25">
      <c r="B417" s="61"/>
      <c r="C417" s="61"/>
      <c r="D417" s="61"/>
      <c r="E417" s="60"/>
      <c r="F417" s="60"/>
      <c r="G417" s="20"/>
      <c r="H417" s="61"/>
      <c r="I417" s="60"/>
      <c r="J417" s="60"/>
      <c r="K417" s="60"/>
      <c r="L417" s="60"/>
      <c r="M417" s="60"/>
      <c r="N417" s="60"/>
      <c r="O417" s="61"/>
      <c r="P417" s="65"/>
      <c r="Q417" s="65"/>
    </row>
    <row r="418" spans="2:17" s="18" customFormat="1" x14ac:dyDescent="0.25">
      <c r="B418" s="61"/>
      <c r="C418" s="61"/>
      <c r="D418" s="61"/>
      <c r="E418" s="60"/>
      <c r="F418" s="60"/>
      <c r="G418" s="20"/>
      <c r="H418" s="61"/>
      <c r="I418" s="60"/>
      <c r="J418" s="60"/>
      <c r="K418" s="60"/>
      <c r="L418" s="60"/>
      <c r="M418" s="60"/>
      <c r="N418" s="60"/>
      <c r="O418" s="61"/>
      <c r="P418" s="65"/>
      <c r="Q418" s="65"/>
    </row>
    <row r="419" spans="2:17" s="18" customFormat="1" x14ac:dyDescent="0.25">
      <c r="B419" s="61"/>
      <c r="C419" s="61"/>
      <c r="D419" s="61"/>
      <c r="E419" s="60"/>
      <c r="F419" s="60"/>
      <c r="G419" s="20"/>
      <c r="H419" s="61"/>
      <c r="I419" s="60"/>
      <c r="J419" s="60"/>
      <c r="K419" s="60"/>
      <c r="L419" s="60"/>
      <c r="M419" s="60"/>
      <c r="N419" s="60"/>
      <c r="O419" s="61"/>
      <c r="P419" s="65"/>
      <c r="Q419" s="65"/>
    </row>
    <row r="420" spans="2:17" s="18" customFormat="1" x14ac:dyDescent="0.25">
      <c r="B420" s="61"/>
      <c r="C420" s="61"/>
      <c r="D420" s="61"/>
      <c r="E420" s="60"/>
      <c r="F420" s="60"/>
      <c r="G420" s="20"/>
      <c r="H420" s="61"/>
      <c r="I420" s="60"/>
      <c r="J420" s="60"/>
      <c r="K420" s="60"/>
      <c r="L420" s="60"/>
      <c r="M420" s="60"/>
      <c r="N420" s="60"/>
      <c r="O420" s="61"/>
      <c r="P420" s="65"/>
      <c r="Q420" s="65"/>
    </row>
    <row r="421" spans="2:17" s="18" customFormat="1" x14ac:dyDescent="0.25">
      <c r="B421" s="61"/>
      <c r="C421" s="61"/>
      <c r="D421" s="61"/>
      <c r="E421" s="60"/>
      <c r="F421" s="60"/>
      <c r="G421" s="20"/>
      <c r="H421" s="61"/>
      <c r="I421" s="60"/>
      <c r="J421" s="60"/>
      <c r="K421" s="60"/>
      <c r="L421" s="60"/>
      <c r="M421" s="60"/>
      <c r="N421" s="60"/>
      <c r="O421" s="61"/>
      <c r="P421" s="65"/>
      <c r="Q421" s="65"/>
    </row>
    <row r="422" spans="2:17" s="18" customFormat="1" x14ac:dyDescent="0.25">
      <c r="B422" s="61"/>
      <c r="C422" s="61"/>
      <c r="D422" s="61"/>
      <c r="E422" s="60"/>
      <c r="F422" s="60"/>
      <c r="G422" s="20"/>
      <c r="H422" s="61"/>
      <c r="I422" s="60"/>
      <c r="J422" s="60"/>
      <c r="K422" s="60"/>
      <c r="L422" s="60"/>
      <c r="M422" s="60"/>
      <c r="N422" s="60"/>
      <c r="O422" s="61"/>
      <c r="P422" s="65"/>
      <c r="Q422" s="65"/>
    </row>
    <row r="423" spans="2:17" s="18" customFormat="1" x14ac:dyDescent="0.25">
      <c r="B423" s="61"/>
      <c r="C423" s="61"/>
      <c r="D423" s="61"/>
      <c r="E423" s="60"/>
      <c r="F423" s="60"/>
      <c r="G423" s="20"/>
      <c r="H423" s="61"/>
      <c r="I423" s="60"/>
      <c r="J423" s="60"/>
      <c r="K423" s="60"/>
      <c r="L423" s="60"/>
      <c r="M423" s="60"/>
      <c r="N423" s="60"/>
      <c r="O423" s="61"/>
      <c r="P423" s="65"/>
      <c r="Q423" s="65"/>
    </row>
    <row r="424" spans="2:17" s="18" customFormat="1" x14ac:dyDescent="0.25">
      <c r="B424" s="61"/>
      <c r="C424" s="61"/>
      <c r="D424" s="61"/>
      <c r="E424" s="60"/>
      <c r="F424" s="60"/>
      <c r="G424" s="20"/>
      <c r="H424" s="61"/>
      <c r="I424" s="60"/>
      <c r="J424" s="60"/>
      <c r="K424" s="60"/>
      <c r="L424" s="60"/>
      <c r="M424" s="60"/>
      <c r="N424" s="60"/>
      <c r="O424" s="61"/>
      <c r="P424" s="65"/>
      <c r="Q424" s="65"/>
    </row>
    <row r="425" spans="2:17" s="18" customFormat="1" x14ac:dyDescent="0.25">
      <c r="B425" s="61"/>
      <c r="C425" s="61"/>
      <c r="D425" s="61"/>
      <c r="E425" s="60"/>
      <c r="F425" s="60"/>
      <c r="G425" s="20"/>
      <c r="H425" s="61"/>
      <c r="I425" s="60"/>
      <c r="J425" s="60"/>
      <c r="K425" s="60"/>
      <c r="L425" s="60"/>
      <c r="M425" s="60"/>
      <c r="N425" s="60"/>
      <c r="O425" s="61"/>
      <c r="P425" s="65"/>
      <c r="Q425" s="65"/>
    </row>
    <row r="426" spans="2:17" s="18" customFormat="1" x14ac:dyDescent="0.25">
      <c r="B426" s="61"/>
      <c r="C426" s="61"/>
      <c r="D426" s="61"/>
      <c r="E426" s="60"/>
      <c r="F426" s="60"/>
      <c r="G426" s="20"/>
      <c r="H426" s="61"/>
      <c r="I426" s="60"/>
      <c r="J426" s="60"/>
      <c r="K426" s="60"/>
      <c r="L426" s="60"/>
      <c r="M426" s="60"/>
      <c r="N426" s="60"/>
      <c r="O426" s="61"/>
      <c r="P426" s="65"/>
      <c r="Q426" s="65"/>
    </row>
    <row r="427" spans="2:17" s="18" customFormat="1" x14ac:dyDescent="0.25">
      <c r="B427" s="61"/>
      <c r="C427" s="61"/>
      <c r="D427" s="61"/>
      <c r="E427" s="60"/>
      <c r="F427" s="60"/>
      <c r="G427" s="20"/>
      <c r="H427" s="61"/>
      <c r="I427" s="60"/>
      <c r="J427" s="60"/>
      <c r="K427" s="60"/>
      <c r="L427" s="60"/>
      <c r="M427" s="60"/>
      <c r="N427" s="60"/>
      <c r="O427" s="61"/>
      <c r="P427" s="65"/>
      <c r="Q427" s="65"/>
    </row>
    <row r="428" spans="2:17" s="18" customFormat="1" x14ac:dyDescent="0.25">
      <c r="B428" s="61"/>
      <c r="C428" s="61"/>
      <c r="D428" s="61"/>
      <c r="E428" s="60"/>
      <c r="F428" s="60"/>
      <c r="G428" s="20"/>
      <c r="H428" s="61"/>
      <c r="I428" s="60"/>
      <c r="J428" s="60"/>
      <c r="K428" s="60"/>
      <c r="L428" s="60"/>
      <c r="M428" s="60"/>
      <c r="N428" s="60"/>
      <c r="O428" s="61"/>
      <c r="P428" s="65"/>
      <c r="Q428" s="65"/>
    </row>
    <row r="429" spans="2:17" s="18" customFormat="1" x14ac:dyDescent="0.25">
      <c r="B429" s="61"/>
      <c r="C429" s="61"/>
      <c r="D429" s="61"/>
      <c r="E429" s="60"/>
      <c r="F429" s="60"/>
      <c r="G429" s="20"/>
      <c r="H429" s="61"/>
      <c r="I429" s="60"/>
      <c r="J429" s="60"/>
      <c r="K429" s="60"/>
      <c r="L429" s="60"/>
      <c r="M429" s="60"/>
      <c r="N429" s="60"/>
      <c r="O429" s="61"/>
      <c r="P429" s="65"/>
      <c r="Q429" s="65"/>
    </row>
    <row r="430" spans="2:17" s="18" customFormat="1" x14ac:dyDescent="0.25">
      <c r="B430" s="61"/>
      <c r="C430" s="61"/>
      <c r="D430" s="61"/>
      <c r="E430" s="60"/>
      <c r="F430" s="60"/>
      <c r="G430" s="20"/>
      <c r="H430" s="61"/>
      <c r="I430" s="60"/>
      <c r="J430" s="60"/>
      <c r="K430" s="60"/>
      <c r="L430" s="60"/>
      <c r="M430" s="60"/>
      <c r="N430" s="60"/>
      <c r="O430" s="61"/>
      <c r="P430" s="65"/>
      <c r="Q430" s="65"/>
    </row>
    <row r="431" spans="2:17" s="18" customFormat="1" x14ac:dyDescent="0.25">
      <c r="B431" s="61"/>
      <c r="C431" s="61"/>
      <c r="D431" s="61"/>
      <c r="E431" s="60"/>
      <c r="F431" s="60"/>
      <c r="G431" s="20"/>
      <c r="H431" s="61"/>
      <c r="I431" s="60"/>
      <c r="J431" s="60"/>
      <c r="K431" s="60"/>
      <c r="L431" s="60"/>
      <c r="M431" s="60"/>
      <c r="N431" s="60"/>
      <c r="O431" s="61"/>
      <c r="P431" s="65"/>
      <c r="Q431" s="65"/>
    </row>
    <row r="432" spans="2:17" s="18" customFormat="1" x14ac:dyDescent="0.25">
      <c r="B432" s="61"/>
      <c r="C432" s="61"/>
      <c r="D432" s="61"/>
      <c r="E432" s="60"/>
      <c r="F432" s="60"/>
      <c r="G432" s="20"/>
      <c r="H432" s="61"/>
      <c r="I432" s="60"/>
      <c r="J432" s="60"/>
      <c r="K432" s="60"/>
      <c r="L432" s="60"/>
      <c r="M432" s="60"/>
      <c r="N432" s="60"/>
      <c r="O432" s="61"/>
      <c r="P432" s="65"/>
      <c r="Q432" s="65"/>
    </row>
    <row r="433" spans="2:17" s="18" customFormat="1" x14ac:dyDescent="0.25">
      <c r="B433" s="61"/>
      <c r="C433" s="61"/>
      <c r="D433" s="61"/>
      <c r="E433" s="60"/>
      <c r="F433" s="60"/>
      <c r="G433" s="20"/>
      <c r="H433" s="61"/>
      <c r="I433" s="60"/>
      <c r="J433" s="60"/>
      <c r="K433" s="60"/>
      <c r="L433" s="60"/>
      <c r="M433" s="60"/>
      <c r="N433" s="60"/>
      <c r="O433" s="61"/>
      <c r="P433" s="65"/>
      <c r="Q433" s="65"/>
    </row>
    <row r="434" spans="2:17" s="18" customFormat="1" x14ac:dyDescent="0.25">
      <c r="B434" s="61"/>
      <c r="C434" s="61"/>
      <c r="D434" s="61"/>
      <c r="E434" s="60"/>
      <c r="F434" s="60"/>
      <c r="G434" s="20"/>
      <c r="H434" s="61"/>
      <c r="I434" s="60"/>
      <c r="J434" s="60"/>
      <c r="K434" s="60"/>
      <c r="L434" s="60"/>
      <c r="M434" s="60"/>
      <c r="N434" s="60"/>
      <c r="O434" s="61"/>
      <c r="P434" s="65"/>
      <c r="Q434" s="65"/>
    </row>
    <row r="435" spans="2:17" s="18" customFormat="1" x14ac:dyDescent="0.25">
      <c r="B435" s="61"/>
      <c r="C435" s="61"/>
      <c r="D435" s="61"/>
      <c r="E435" s="60"/>
      <c r="F435" s="60"/>
      <c r="G435" s="20"/>
      <c r="H435" s="61"/>
      <c r="I435" s="60"/>
      <c r="J435" s="60"/>
      <c r="K435" s="60"/>
      <c r="L435" s="60"/>
      <c r="M435" s="60"/>
      <c r="N435" s="60"/>
      <c r="O435" s="61"/>
      <c r="P435" s="65"/>
      <c r="Q435" s="65"/>
    </row>
    <row r="436" spans="2:17" s="18" customFormat="1" x14ac:dyDescent="0.25">
      <c r="B436" s="61"/>
      <c r="C436" s="61"/>
      <c r="D436" s="61"/>
      <c r="E436" s="60"/>
      <c r="F436" s="60"/>
      <c r="G436" s="20"/>
      <c r="H436" s="61"/>
      <c r="I436" s="60"/>
      <c r="J436" s="60"/>
      <c r="K436" s="60"/>
      <c r="L436" s="60"/>
      <c r="M436" s="60"/>
      <c r="N436" s="60"/>
      <c r="O436" s="61"/>
      <c r="P436" s="65"/>
      <c r="Q436" s="65"/>
    </row>
    <row r="437" spans="2:17" s="18" customFormat="1" x14ac:dyDescent="0.25">
      <c r="B437" s="61"/>
      <c r="C437" s="61"/>
      <c r="D437" s="61"/>
      <c r="E437" s="60"/>
      <c r="F437" s="60"/>
      <c r="G437" s="20"/>
      <c r="H437" s="61"/>
      <c r="I437" s="60"/>
      <c r="J437" s="60"/>
      <c r="K437" s="60"/>
      <c r="L437" s="60"/>
      <c r="M437" s="60"/>
      <c r="N437" s="60"/>
      <c r="O437" s="61"/>
      <c r="P437" s="65"/>
      <c r="Q437" s="65"/>
    </row>
    <row r="438" spans="2:17" s="18" customFormat="1" x14ac:dyDescent="0.25">
      <c r="B438" s="61"/>
      <c r="C438" s="61"/>
      <c r="D438" s="61"/>
      <c r="E438" s="60"/>
      <c r="F438" s="60"/>
      <c r="G438" s="20"/>
      <c r="H438" s="61"/>
      <c r="I438" s="60"/>
      <c r="J438" s="60"/>
      <c r="K438" s="60"/>
      <c r="L438" s="60"/>
      <c r="M438" s="60"/>
      <c r="N438" s="60"/>
      <c r="O438" s="61"/>
      <c r="P438" s="65"/>
      <c r="Q438" s="65"/>
    </row>
    <row r="439" spans="2:17" s="18" customFormat="1" x14ac:dyDescent="0.25">
      <c r="B439" s="61"/>
      <c r="C439" s="61"/>
      <c r="D439" s="61"/>
      <c r="E439" s="60"/>
      <c r="F439" s="60"/>
      <c r="G439" s="20"/>
      <c r="H439" s="61"/>
      <c r="I439" s="60"/>
      <c r="J439" s="60"/>
      <c r="K439" s="60"/>
      <c r="L439" s="60"/>
      <c r="M439" s="60"/>
      <c r="N439" s="60"/>
      <c r="O439" s="61"/>
      <c r="P439" s="65"/>
      <c r="Q439" s="65"/>
    </row>
    <row r="440" spans="2:17" s="18" customFormat="1" x14ac:dyDescent="0.25">
      <c r="B440" s="61"/>
      <c r="C440" s="61"/>
      <c r="D440" s="61"/>
      <c r="E440" s="60"/>
      <c r="F440" s="60"/>
      <c r="G440" s="20"/>
      <c r="H440" s="61"/>
      <c r="I440" s="60"/>
      <c r="J440" s="60"/>
      <c r="K440" s="60"/>
      <c r="L440" s="60"/>
      <c r="M440" s="60"/>
      <c r="N440" s="60"/>
      <c r="O440" s="61"/>
      <c r="P440" s="65"/>
      <c r="Q440" s="65"/>
    </row>
    <row r="441" spans="2:17" s="18" customFormat="1" x14ac:dyDescent="0.25">
      <c r="B441" s="61"/>
      <c r="C441" s="61"/>
      <c r="D441" s="61"/>
      <c r="E441" s="60"/>
      <c r="F441" s="60"/>
      <c r="G441" s="20"/>
      <c r="H441" s="61"/>
      <c r="I441" s="60"/>
      <c r="J441" s="60"/>
      <c r="K441" s="60"/>
      <c r="L441" s="60"/>
      <c r="M441" s="60"/>
      <c r="N441" s="60"/>
      <c r="O441" s="61"/>
      <c r="P441" s="65"/>
      <c r="Q441" s="65"/>
    </row>
    <row r="442" spans="2:17" s="18" customFormat="1" x14ac:dyDescent="0.25">
      <c r="B442" s="61"/>
      <c r="C442" s="61"/>
      <c r="D442" s="61"/>
      <c r="E442" s="60"/>
      <c r="F442" s="60"/>
      <c r="G442" s="20"/>
      <c r="H442" s="61"/>
      <c r="I442" s="60"/>
      <c r="J442" s="60"/>
      <c r="K442" s="60"/>
      <c r="L442" s="60"/>
      <c r="M442" s="60"/>
      <c r="N442" s="60"/>
      <c r="O442" s="61"/>
      <c r="P442" s="65"/>
      <c r="Q442" s="65"/>
    </row>
    <row r="443" spans="2:17" s="18" customFormat="1" x14ac:dyDescent="0.25">
      <c r="B443" s="61"/>
      <c r="C443" s="61"/>
      <c r="D443" s="61"/>
      <c r="E443" s="60"/>
      <c r="F443" s="60"/>
      <c r="G443" s="20"/>
      <c r="H443" s="61"/>
      <c r="I443" s="60"/>
      <c r="J443" s="60"/>
      <c r="K443" s="60"/>
      <c r="L443" s="60"/>
      <c r="M443" s="60"/>
      <c r="N443" s="60"/>
      <c r="O443" s="61"/>
      <c r="P443" s="65"/>
      <c r="Q443" s="65"/>
    </row>
    <row r="444" spans="2:17" s="18" customFormat="1" x14ac:dyDescent="0.25">
      <c r="B444" s="61"/>
      <c r="C444" s="61"/>
      <c r="D444" s="61"/>
      <c r="E444" s="60"/>
      <c r="F444" s="60"/>
      <c r="G444" s="20"/>
      <c r="H444" s="61"/>
      <c r="I444" s="60"/>
      <c r="J444" s="60"/>
      <c r="K444" s="60"/>
      <c r="L444" s="60"/>
      <c r="M444" s="60"/>
      <c r="N444" s="60"/>
      <c r="O444" s="61"/>
      <c r="P444" s="65"/>
      <c r="Q444" s="65"/>
    </row>
    <row r="445" spans="2:17" s="18" customFormat="1" x14ac:dyDescent="0.25">
      <c r="B445" s="61"/>
      <c r="C445" s="61"/>
      <c r="D445" s="61"/>
      <c r="E445" s="60"/>
      <c r="F445" s="60"/>
      <c r="G445" s="20"/>
      <c r="H445" s="61"/>
      <c r="I445" s="60"/>
      <c r="J445" s="60"/>
      <c r="K445" s="60"/>
      <c r="L445" s="60"/>
      <c r="M445" s="60"/>
      <c r="N445" s="60"/>
      <c r="O445" s="61"/>
      <c r="P445" s="65"/>
      <c r="Q445" s="65"/>
    </row>
    <row r="446" spans="2:17" s="18" customFormat="1" x14ac:dyDescent="0.25">
      <c r="B446" s="61"/>
      <c r="C446" s="61"/>
      <c r="D446" s="61"/>
      <c r="E446" s="60"/>
      <c r="F446" s="60"/>
      <c r="G446" s="20"/>
      <c r="H446" s="61"/>
      <c r="I446" s="60"/>
      <c r="J446" s="60"/>
      <c r="K446" s="60"/>
      <c r="L446" s="60"/>
      <c r="M446" s="60"/>
      <c r="N446" s="60"/>
      <c r="O446" s="61"/>
      <c r="P446" s="65"/>
      <c r="Q446" s="65"/>
    </row>
    <row r="447" spans="2:17" s="18" customFormat="1" x14ac:dyDescent="0.25">
      <c r="B447" s="61"/>
      <c r="C447" s="61"/>
      <c r="D447" s="61"/>
      <c r="E447" s="60"/>
      <c r="F447" s="60"/>
      <c r="G447" s="20"/>
      <c r="H447" s="61"/>
      <c r="I447" s="60"/>
      <c r="J447" s="60"/>
      <c r="K447" s="60"/>
      <c r="L447" s="60"/>
      <c r="M447" s="60"/>
      <c r="N447" s="60"/>
      <c r="O447" s="61"/>
      <c r="P447" s="65"/>
      <c r="Q447" s="65"/>
    </row>
    <row r="448" spans="2:17" s="18" customFormat="1" x14ac:dyDescent="0.25">
      <c r="B448" s="61"/>
      <c r="C448" s="61"/>
      <c r="D448" s="61"/>
      <c r="E448" s="60"/>
      <c r="F448" s="60"/>
      <c r="G448" s="20"/>
      <c r="H448" s="61"/>
      <c r="I448" s="60"/>
      <c r="J448" s="60"/>
      <c r="K448" s="60"/>
      <c r="L448" s="60"/>
      <c r="M448" s="60"/>
      <c r="N448" s="60"/>
      <c r="O448" s="61"/>
      <c r="P448" s="65"/>
      <c r="Q448" s="65"/>
    </row>
    <row r="449" spans="2:17" s="18" customFormat="1" x14ac:dyDescent="0.25">
      <c r="B449" s="61"/>
      <c r="C449" s="61"/>
      <c r="D449" s="61"/>
      <c r="E449" s="60"/>
      <c r="F449" s="60"/>
      <c r="G449" s="20"/>
      <c r="H449" s="61"/>
      <c r="I449" s="60"/>
      <c r="J449" s="60"/>
      <c r="K449" s="60"/>
      <c r="L449" s="60"/>
      <c r="M449" s="60"/>
      <c r="N449" s="60"/>
      <c r="O449" s="61"/>
      <c r="P449" s="65"/>
      <c r="Q449" s="65"/>
    </row>
    <row r="450" spans="2:17" s="18" customFormat="1" x14ac:dyDescent="0.25">
      <c r="B450" s="61"/>
      <c r="C450" s="61"/>
      <c r="D450" s="61"/>
      <c r="E450" s="60"/>
      <c r="F450" s="60"/>
      <c r="G450" s="20"/>
      <c r="H450" s="61"/>
      <c r="I450" s="60"/>
      <c r="J450" s="60"/>
      <c r="K450" s="60"/>
      <c r="L450" s="60"/>
      <c r="M450" s="60"/>
      <c r="N450" s="60"/>
      <c r="O450" s="61"/>
      <c r="P450" s="65"/>
      <c r="Q450" s="65"/>
    </row>
    <row r="451" spans="2:17" s="18" customFormat="1" x14ac:dyDescent="0.25">
      <c r="B451" s="61"/>
      <c r="C451" s="61"/>
      <c r="D451" s="61"/>
      <c r="E451" s="60"/>
      <c r="F451" s="60"/>
      <c r="G451" s="20"/>
      <c r="H451" s="61"/>
      <c r="I451" s="60"/>
      <c r="J451" s="60"/>
      <c r="K451" s="60"/>
      <c r="L451" s="60"/>
      <c r="M451" s="60"/>
      <c r="N451" s="60"/>
      <c r="O451" s="61"/>
      <c r="P451" s="65"/>
      <c r="Q451" s="65"/>
    </row>
    <row r="452" spans="2:17" s="18" customFormat="1" x14ac:dyDescent="0.25">
      <c r="B452" s="61"/>
      <c r="C452" s="61"/>
      <c r="D452" s="61"/>
      <c r="E452" s="60"/>
      <c r="F452" s="60"/>
      <c r="G452" s="20"/>
      <c r="H452" s="61"/>
      <c r="I452" s="60"/>
      <c r="J452" s="60"/>
      <c r="K452" s="60"/>
      <c r="L452" s="60"/>
      <c r="M452" s="60"/>
      <c r="N452" s="60"/>
      <c r="O452" s="61"/>
      <c r="P452" s="65"/>
      <c r="Q452" s="65"/>
    </row>
    <row r="453" spans="2:17" s="18" customFormat="1" x14ac:dyDescent="0.25">
      <c r="B453" s="61"/>
      <c r="C453" s="61"/>
      <c r="D453" s="61"/>
      <c r="E453" s="60"/>
      <c r="F453" s="60"/>
      <c r="G453" s="20"/>
      <c r="H453" s="61"/>
      <c r="I453" s="60"/>
      <c r="J453" s="60"/>
      <c r="K453" s="60"/>
      <c r="L453" s="60"/>
      <c r="M453" s="60"/>
      <c r="N453" s="60"/>
      <c r="O453" s="61"/>
      <c r="P453" s="65"/>
      <c r="Q453" s="65"/>
    </row>
    <row r="454" spans="2:17" s="18" customFormat="1" x14ac:dyDescent="0.25">
      <c r="B454" s="61"/>
      <c r="C454" s="61"/>
      <c r="D454" s="61"/>
      <c r="E454" s="60"/>
      <c r="F454" s="60"/>
      <c r="G454" s="20"/>
      <c r="H454" s="61"/>
      <c r="I454" s="60"/>
      <c r="J454" s="60"/>
      <c r="K454" s="60"/>
      <c r="L454" s="60"/>
      <c r="M454" s="60"/>
      <c r="N454" s="60"/>
      <c r="O454" s="61"/>
      <c r="P454" s="65"/>
      <c r="Q454" s="65"/>
    </row>
    <row r="455" spans="2:17" s="18" customFormat="1" x14ac:dyDescent="0.25">
      <c r="B455" s="61"/>
      <c r="C455" s="61"/>
      <c r="D455" s="61"/>
      <c r="E455" s="60"/>
      <c r="F455" s="60"/>
      <c r="G455" s="20"/>
      <c r="H455" s="61"/>
      <c r="I455" s="60"/>
      <c r="J455" s="60"/>
      <c r="K455" s="60"/>
      <c r="L455" s="60"/>
      <c r="M455" s="60"/>
      <c r="N455" s="60"/>
      <c r="O455" s="61"/>
      <c r="P455" s="65"/>
      <c r="Q455" s="65"/>
    </row>
    <row r="456" spans="2:17" s="18" customFormat="1" x14ac:dyDescent="0.25">
      <c r="B456" s="61"/>
      <c r="C456" s="61"/>
      <c r="D456" s="61"/>
      <c r="E456" s="60"/>
      <c r="F456" s="60"/>
      <c r="G456" s="20"/>
      <c r="H456" s="61"/>
      <c r="I456" s="60"/>
      <c r="J456" s="60"/>
      <c r="K456" s="60"/>
      <c r="L456" s="60"/>
      <c r="M456" s="60"/>
      <c r="N456" s="60"/>
      <c r="O456" s="61"/>
      <c r="P456" s="65"/>
      <c r="Q456" s="65"/>
    </row>
    <row r="457" spans="2:17" s="18" customFormat="1" x14ac:dyDescent="0.25">
      <c r="B457" s="61"/>
      <c r="C457" s="61"/>
      <c r="D457" s="61"/>
      <c r="E457" s="60"/>
      <c r="F457" s="60"/>
      <c r="G457" s="20"/>
      <c r="H457" s="61"/>
      <c r="I457" s="60"/>
      <c r="J457" s="60"/>
      <c r="K457" s="60"/>
      <c r="L457" s="60"/>
      <c r="M457" s="60"/>
      <c r="N457" s="60"/>
      <c r="O457" s="61"/>
      <c r="P457" s="65"/>
      <c r="Q457" s="65"/>
    </row>
    <row r="458" spans="2:17" s="18" customFormat="1" x14ac:dyDescent="0.25">
      <c r="B458" s="61"/>
      <c r="C458" s="61"/>
      <c r="D458" s="61"/>
      <c r="E458" s="60"/>
      <c r="F458" s="60"/>
      <c r="G458" s="20"/>
      <c r="H458" s="61"/>
      <c r="I458" s="60"/>
      <c r="J458" s="60"/>
      <c r="K458" s="60"/>
      <c r="L458" s="60"/>
      <c r="M458" s="60"/>
      <c r="N458" s="60"/>
      <c r="O458" s="61"/>
      <c r="P458" s="65"/>
      <c r="Q458" s="65"/>
    </row>
    <row r="459" spans="2:17" s="18" customFormat="1" x14ac:dyDescent="0.25">
      <c r="B459" s="61"/>
      <c r="C459" s="61"/>
      <c r="D459" s="61"/>
      <c r="E459" s="60"/>
      <c r="F459" s="60"/>
      <c r="G459" s="20"/>
      <c r="H459" s="61"/>
      <c r="I459" s="60"/>
      <c r="J459" s="60"/>
      <c r="K459" s="60"/>
      <c r="L459" s="60"/>
      <c r="M459" s="60"/>
      <c r="N459" s="60"/>
      <c r="O459" s="61"/>
      <c r="P459" s="65"/>
      <c r="Q459" s="65"/>
    </row>
    <row r="460" spans="2:17" s="18" customFormat="1" x14ac:dyDescent="0.25">
      <c r="B460" s="61"/>
      <c r="C460" s="61"/>
      <c r="D460" s="61"/>
      <c r="E460" s="60"/>
      <c r="F460" s="60"/>
      <c r="G460" s="20"/>
      <c r="H460" s="61"/>
      <c r="I460" s="60"/>
      <c r="J460" s="60"/>
      <c r="K460" s="60"/>
      <c r="L460" s="60"/>
      <c r="M460" s="60"/>
      <c r="N460" s="60"/>
      <c r="O460" s="61"/>
      <c r="P460" s="65"/>
      <c r="Q460" s="65"/>
    </row>
    <row r="461" spans="2:17" s="18" customFormat="1" x14ac:dyDescent="0.25">
      <c r="B461" s="61"/>
      <c r="C461" s="61"/>
      <c r="D461" s="61"/>
      <c r="E461" s="60"/>
      <c r="F461" s="60"/>
      <c r="G461" s="20"/>
      <c r="H461" s="61"/>
      <c r="I461" s="60"/>
      <c r="J461" s="60"/>
      <c r="K461" s="60"/>
      <c r="L461" s="60"/>
      <c r="M461" s="60"/>
      <c r="N461" s="60"/>
      <c r="O461" s="61"/>
      <c r="P461" s="65"/>
      <c r="Q461" s="65"/>
    </row>
    <row r="462" spans="2:17" s="18" customFormat="1" x14ac:dyDescent="0.25">
      <c r="B462" s="61"/>
      <c r="C462" s="61"/>
      <c r="D462" s="61"/>
      <c r="E462" s="60"/>
      <c r="F462" s="60"/>
      <c r="G462" s="20"/>
      <c r="H462" s="61"/>
      <c r="I462" s="60"/>
      <c r="J462" s="60"/>
      <c r="K462" s="60"/>
      <c r="L462" s="60"/>
      <c r="M462" s="60"/>
      <c r="N462" s="60"/>
      <c r="O462" s="61"/>
      <c r="P462" s="65"/>
      <c r="Q462" s="65"/>
    </row>
    <row r="463" spans="2:17" s="18" customFormat="1" x14ac:dyDescent="0.25">
      <c r="B463" s="61"/>
      <c r="C463" s="61"/>
      <c r="D463" s="61"/>
      <c r="E463" s="60"/>
      <c r="F463" s="60"/>
      <c r="G463" s="20"/>
      <c r="H463" s="61"/>
      <c r="I463" s="60"/>
      <c r="J463" s="60"/>
      <c r="K463" s="60"/>
      <c r="L463" s="60"/>
      <c r="M463" s="60"/>
      <c r="N463" s="60"/>
      <c r="O463" s="61"/>
      <c r="P463" s="65"/>
      <c r="Q463" s="65"/>
    </row>
    <row r="464" spans="2:17" s="18" customFormat="1" x14ac:dyDescent="0.25">
      <c r="B464" s="61"/>
      <c r="C464" s="61"/>
      <c r="D464" s="61"/>
      <c r="E464" s="60"/>
      <c r="F464" s="60"/>
      <c r="G464" s="20"/>
      <c r="H464" s="61"/>
      <c r="I464" s="60"/>
      <c r="J464" s="60"/>
      <c r="K464" s="60"/>
      <c r="L464" s="60"/>
      <c r="M464" s="60"/>
      <c r="N464" s="60"/>
      <c r="O464" s="61"/>
      <c r="P464" s="65"/>
      <c r="Q464" s="65"/>
    </row>
    <row r="465" spans="2:17" s="18" customFormat="1" x14ac:dyDescent="0.25">
      <c r="B465" s="61"/>
      <c r="C465" s="61"/>
      <c r="D465" s="61"/>
      <c r="E465" s="60"/>
      <c r="F465" s="60"/>
      <c r="G465" s="20"/>
      <c r="H465" s="61"/>
      <c r="I465" s="60"/>
      <c r="J465" s="60"/>
      <c r="K465" s="60"/>
      <c r="L465" s="60"/>
      <c r="M465" s="60"/>
      <c r="N465" s="60"/>
      <c r="O465" s="61"/>
      <c r="P465" s="65"/>
      <c r="Q465" s="65"/>
    </row>
    <row r="466" spans="2:17" s="18" customFormat="1" x14ac:dyDescent="0.25">
      <c r="B466" s="61"/>
      <c r="C466" s="61"/>
      <c r="D466" s="61"/>
      <c r="E466" s="60"/>
      <c r="F466" s="60"/>
      <c r="G466" s="20"/>
      <c r="H466" s="61"/>
      <c r="I466" s="60"/>
      <c r="J466" s="60"/>
      <c r="K466" s="60"/>
      <c r="L466" s="60"/>
      <c r="M466" s="60"/>
      <c r="N466" s="60"/>
      <c r="O466" s="61"/>
      <c r="P466" s="65"/>
      <c r="Q466" s="65"/>
    </row>
    <row r="467" spans="2:17" s="18" customFormat="1" x14ac:dyDescent="0.25">
      <c r="B467" s="61"/>
      <c r="C467" s="61"/>
      <c r="D467" s="61"/>
      <c r="E467" s="60"/>
      <c r="F467" s="60"/>
      <c r="G467" s="20"/>
      <c r="H467" s="61"/>
      <c r="I467" s="60"/>
      <c r="J467" s="60"/>
      <c r="K467" s="60"/>
      <c r="L467" s="60"/>
      <c r="M467" s="60"/>
      <c r="N467" s="60"/>
      <c r="O467" s="61"/>
      <c r="P467" s="65"/>
      <c r="Q467" s="65"/>
    </row>
    <row r="468" spans="2:17" s="18" customFormat="1" x14ac:dyDescent="0.25">
      <c r="B468" s="61"/>
      <c r="C468" s="61"/>
      <c r="D468" s="61"/>
      <c r="E468" s="60"/>
      <c r="F468" s="60"/>
      <c r="G468" s="20"/>
      <c r="H468" s="61"/>
      <c r="I468" s="60"/>
      <c r="J468" s="60"/>
      <c r="K468" s="60"/>
      <c r="L468" s="60"/>
      <c r="M468" s="60"/>
      <c r="N468" s="60"/>
      <c r="O468" s="61"/>
      <c r="P468" s="65"/>
      <c r="Q468" s="65"/>
    </row>
    <row r="469" spans="2:17" s="18" customFormat="1" x14ac:dyDescent="0.25">
      <c r="B469" s="61"/>
      <c r="C469" s="61"/>
      <c r="D469" s="61"/>
      <c r="E469" s="60"/>
      <c r="F469" s="60"/>
      <c r="G469" s="20"/>
      <c r="H469" s="61"/>
      <c r="I469" s="60"/>
      <c r="J469" s="60"/>
      <c r="K469" s="60"/>
      <c r="L469" s="60"/>
      <c r="M469" s="60"/>
      <c r="N469" s="60"/>
      <c r="O469" s="61"/>
      <c r="P469" s="65"/>
      <c r="Q469" s="65"/>
    </row>
    <row r="470" spans="2:17" s="18" customFormat="1" x14ac:dyDescent="0.25">
      <c r="B470" s="61"/>
      <c r="C470" s="61"/>
      <c r="D470" s="61"/>
      <c r="E470" s="60"/>
      <c r="F470" s="60"/>
      <c r="G470" s="20"/>
      <c r="H470" s="61"/>
      <c r="I470" s="60"/>
      <c r="J470" s="60"/>
      <c r="K470" s="60"/>
      <c r="L470" s="60"/>
      <c r="M470" s="60"/>
      <c r="N470" s="60"/>
      <c r="O470" s="61"/>
      <c r="P470" s="65"/>
      <c r="Q470" s="65"/>
    </row>
    <row r="471" spans="2:17" s="18" customFormat="1" x14ac:dyDescent="0.25">
      <c r="B471" s="61"/>
      <c r="C471" s="61"/>
      <c r="D471" s="61"/>
      <c r="E471" s="60"/>
      <c r="F471" s="60"/>
      <c r="G471" s="20"/>
      <c r="H471" s="61"/>
      <c r="I471" s="60"/>
      <c r="J471" s="60"/>
      <c r="K471" s="60"/>
      <c r="L471" s="60"/>
      <c r="M471" s="60"/>
      <c r="N471" s="60"/>
      <c r="O471" s="61"/>
      <c r="P471" s="65"/>
      <c r="Q471" s="65"/>
    </row>
    <row r="472" spans="2:17" s="18" customFormat="1" x14ac:dyDescent="0.25">
      <c r="B472" s="61"/>
      <c r="C472" s="61"/>
      <c r="D472" s="61"/>
      <c r="E472" s="60"/>
      <c r="F472" s="60"/>
      <c r="G472" s="20"/>
      <c r="H472" s="61"/>
      <c r="I472" s="60"/>
      <c r="J472" s="60"/>
      <c r="K472" s="60"/>
      <c r="L472" s="60"/>
      <c r="M472" s="60"/>
      <c r="N472" s="60"/>
      <c r="O472" s="61"/>
      <c r="P472" s="65"/>
      <c r="Q472" s="65"/>
    </row>
    <row r="473" spans="2:17" s="18" customFormat="1" x14ac:dyDescent="0.25">
      <c r="B473" s="61"/>
      <c r="C473" s="61"/>
      <c r="D473" s="61"/>
      <c r="E473" s="60"/>
      <c r="F473" s="60"/>
      <c r="G473" s="20"/>
      <c r="H473" s="61"/>
      <c r="I473" s="60"/>
      <c r="J473" s="60"/>
      <c r="K473" s="60"/>
      <c r="L473" s="60"/>
      <c r="M473" s="60"/>
      <c r="N473" s="60"/>
      <c r="O473" s="61"/>
      <c r="P473" s="65"/>
      <c r="Q473" s="65"/>
    </row>
    <row r="474" spans="2:17" s="18" customFormat="1" x14ac:dyDescent="0.25">
      <c r="B474" s="61"/>
      <c r="C474" s="61"/>
      <c r="D474" s="61"/>
      <c r="E474" s="60"/>
      <c r="F474" s="60"/>
      <c r="G474" s="20"/>
      <c r="H474" s="61"/>
      <c r="I474" s="60"/>
      <c r="J474" s="60"/>
      <c r="K474" s="60"/>
      <c r="L474" s="60"/>
      <c r="M474" s="60"/>
      <c r="N474" s="60"/>
      <c r="O474" s="61"/>
      <c r="P474" s="65"/>
      <c r="Q474" s="65"/>
    </row>
    <row r="475" spans="2:17" s="18" customFormat="1" x14ac:dyDescent="0.25">
      <c r="B475" s="61"/>
      <c r="C475" s="61"/>
      <c r="D475" s="61"/>
      <c r="E475" s="60"/>
      <c r="F475" s="60"/>
      <c r="G475" s="20"/>
      <c r="H475" s="61"/>
      <c r="I475" s="60"/>
      <c r="J475" s="60"/>
      <c r="K475" s="60"/>
      <c r="L475" s="60"/>
      <c r="M475" s="60"/>
      <c r="N475" s="60"/>
      <c r="O475" s="61"/>
      <c r="P475" s="65"/>
      <c r="Q475" s="65"/>
    </row>
    <row r="476" spans="2:17" s="18" customFormat="1" x14ac:dyDescent="0.25">
      <c r="B476" s="61"/>
      <c r="C476" s="61"/>
      <c r="D476" s="61"/>
      <c r="E476" s="60"/>
      <c r="F476" s="60"/>
      <c r="G476" s="20"/>
      <c r="H476" s="61"/>
      <c r="I476" s="60"/>
      <c r="J476" s="60"/>
      <c r="K476" s="60"/>
      <c r="L476" s="60"/>
      <c r="M476" s="60"/>
      <c r="N476" s="60"/>
      <c r="O476" s="61"/>
      <c r="P476" s="65"/>
      <c r="Q476" s="65"/>
    </row>
    <row r="477" spans="2:17" s="18" customFormat="1" x14ac:dyDescent="0.25">
      <c r="B477" s="61"/>
      <c r="C477" s="61"/>
      <c r="D477" s="61"/>
      <c r="E477" s="60"/>
      <c r="F477" s="60"/>
      <c r="G477" s="20"/>
      <c r="H477" s="61"/>
      <c r="I477" s="60"/>
      <c r="J477" s="60"/>
      <c r="K477" s="60"/>
      <c r="L477" s="60"/>
      <c r="M477" s="60"/>
      <c r="N477" s="60"/>
      <c r="O477" s="61"/>
      <c r="P477" s="65"/>
      <c r="Q477" s="65"/>
    </row>
    <row r="478" spans="2:17" s="18" customFormat="1" x14ac:dyDescent="0.25">
      <c r="B478" s="61"/>
      <c r="C478" s="61"/>
      <c r="D478" s="61"/>
      <c r="E478" s="60"/>
      <c r="F478" s="60"/>
      <c r="G478" s="20"/>
      <c r="H478" s="61"/>
      <c r="I478" s="60"/>
      <c r="J478" s="60"/>
      <c r="K478" s="60"/>
      <c r="L478" s="60"/>
      <c r="M478" s="60"/>
      <c r="N478" s="60"/>
      <c r="O478" s="61"/>
      <c r="P478" s="65"/>
      <c r="Q478" s="65"/>
    </row>
    <row r="479" spans="2:17" s="18" customFormat="1" x14ac:dyDescent="0.25">
      <c r="B479" s="61"/>
      <c r="C479" s="61"/>
      <c r="D479" s="61"/>
      <c r="E479" s="60"/>
      <c r="F479" s="60"/>
      <c r="G479" s="20"/>
      <c r="H479" s="61"/>
      <c r="I479" s="60"/>
      <c r="J479" s="60"/>
      <c r="K479" s="60"/>
      <c r="L479" s="60"/>
      <c r="M479" s="60"/>
      <c r="N479" s="60"/>
      <c r="O479" s="61"/>
      <c r="P479" s="65"/>
      <c r="Q479" s="65"/>
    </row>
    <row r="480" spans="2:17" s="18" customFormat="1" x14ac:dyDescent="0.25">
      <c r="B480" s="61"/>
      <c r="C480" s="61"/>
      <c r="D480" s="61"/>
      <c r="E480" s="60"/>
      <c r="F480" s="60"/>
      <c r="G480" s="20"/>
      <c r="H480" s="61"/>
      <c r="I480" s="60"/>
      <c r="J480" s="60"/>
      <c r="K480" s="60"/>
      <c r="L480" s="60"/>
      <c r="M480" s="60"/>
      <c r="N480" s="60"/>
      <c r="O480" s="61"/>
      <c r="P480" s="65"/>
      <c r="Q480" s="65"/>
    </row>
    <row r="481" spans="17:17" x14ac:dyDescent="0.25">
      <c r="Q481" s="65"/>
    </row>
    <row r="482" spans="17:17" x14ac:dyDescent="0.25">
      <c r="Q482" s="65"/>
    </row>
    <row r="483" spans="17:17" x14ac:dyDescent="0.25">
      <c r="Q483" s="65"/>
    </row>
    <row r="484" spans="17:17" x14ac:dyDescent="0.25">
      <c r="Q484" s="65"/>
    </row>
    <row r="485" spans="17:17" x14ac:dyDescent="0.25">
      <c r="Q485" s="65"/>
    </row>
    <row r="486" spans="17:17" x14ac:dyDescent="0.25">
      <c r="Q486" s="65"/>
    </row>
    <row r="487" spans="17:17" x14ac:dyDescent="0.25">
      <c r="Q487" s="65"/>
    </row>
    <row r="488" spans="17:17" x14ac:dyDescent="0.25">
      <c r="Q488" s="65"/>
    </row>
    <row r="489" spans="17:17" x14ac:dyDescent="0.25">
      <c r="Q489" s="65"/>
    </row>
    <row r="490" spans="17:17" x14ac:dyDescent="0.25">
      <c r="Q490" s="65"/>
    </row>
    <row r="491" spans="17:17" x14ac:dyDescent="0.25">
      <c r="Q491" s="65"/>
    </row>
    <row r="492" spans="17:17" x14ac:dyDescent="0.25">
      <c r="Q492" s="65"/>
    </row>
    <row r="493" spans="17:17" x14ac:dyDescent="0.25">
      <c r="Q493" s="65"/>
    </row>
  </sheetData>
  <autoFilter ref="B4:AI493" xr:uid="{0DFD15DD-41BA-43C0-9028-CD26CFB7943D}"/>
  <mergeCells count="15">
    <mergeCell ref="M2:N2"/>
    <mergeCell ref="L2:L3"/>
    <mergeCell ref="O2:O3"/>
    <mergeCell ref="P2:Q2"/>
    <mergeCell ref="G2:G3"/>
    <mergeCell ref="I2:I3"/>
    <mergeCell ref="H2:H3"/>
    <mergeCell ref="J2:J3"/>
    <mergeCell ref="K2:K3"/>
    <mergeCell ref="A2:A3"/>
    <mergeCell ref="F2:F3"/>
    <mergeCell ref="D2:D3"/>
    <mergeCell ref="C2:C3"/>
    <mergeCell ref="B2:B3"/>
    <mergeCell ref="E2:E3"/>
  </mergeCells>
  <phoneticPr fontId="34" type="noConversion"/>
  <pageMargins left="0.11811023622047245" right="0.11811023622047245" top="0.15748031496062992" bottom="0.15748031496062992" header="0.23622047244094491" footer="0.31496062992125984"/>
  <pageSetup paperSize="9" scale="22" fitToHeight="10" orientation="landscape" horizontalDpi="180" verticalDpi="18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План-график</vt:lpstr>
      <vt:lpstr>'План-график'!Заголовки_для_печати</vt:lpstr>
      <vt:lpstr>'План-график'!Область_печати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2014-09-09T14:42:25Z</cp:lastPrinted>
  <dcterms:created xsi:type="dcterms:W3CDTF">2006-09-28T05:33:49Z</dcterms:created>
  <dcterms:modified xsi:type="dcterms:W3CDTF">2024-06-25T14:04:51Z</dcterms:modified>
</cp:coreProperties>
</file>